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C:\Users\co_egcontreras\Desktop\"/>
    </mc:Choice>
  </mc:AlternateContent>
  <xr:revisionPtr revIDLastSave="0" documentId="13_ncr:1_{8D7FFFE2-CC11-48C1-9A98-72BDD55F977B}" xr6:coauthVersionLast="36" xr6:coauthVersionMax="36" xr10:uidLastSave="{00000000-0000-0000-0000-000000000000}"/>
  <bookViews>
    <workbookView xWindow="0" yWindow="0" windowWidth="20490" windowHeight="7455" activeTab="2" xr2:uid="{00000000-000D-0000-FFFF-FFFF00000000}"/>
  </bookViews>
  <sheets>
    <sheet name="INSTRUCTIVO" sheetId="3" r:id="rId1"/>
    <sheet name="INGRESOS" sheetId="1" r:id="rId2"/>
    <sheet name="EGRESOS" sheetId="4" r:id="rId3"/>
  </sheets>
  <definedNames>
    <definedName name="_xlnm.Print_Area" localSheetId="1">INGRESOS!$A$1:$G$45</definedName>
    <definedName name="_xlnm.Print_Area" localSheetId="0">INSTRUCTIVO!$A$1:$G$16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4" l="1"/>
  <c r="E31" i="1" l="1"/>
  <c r="C23" i="4" l="1"/>
  <c r="H22" i="4"/>
  <c r="G22" i="4"/>
  <c r="F22" i="4"/>
  <c r="D22" i="4"/>
  <c r="C22" i="4"/>
  <c r="C34" i="4" s="1"/>
  <c r="H11" i="4"/>
  <c r="G11" i="4"/>
  <c r="F11" i="4"/>
  <c r="E11" i="4"/>
  <c r="D11" i="4"/>
  <c r="C11" i="4"/>
  <c r="D34" i="4" l="1"/>
  <c r="H34" i="4"/>
  <c r="E34" i="4"/>
  <c r="F34" i="4"/>
  <c r="G34" i="4"/>
  <c r="I19" i="1" l="1"/>
  <c r="I18" i="1"/>
  <c r="I15" i="1"/>
  <c r="I14" i="1"/>
  <c r="I13" i="1"/>
  <c r="H19" i="1"/>
  <c r="H18" i="1"/>
  <c r="H17" i="1"/>
  <c r="I17" i="1" s="1"/>
  <c r="H16" i="1"/>
  <c r="I16" i="1" s="1"/>
  <c r="H15" i="1"/>
  <c r="H14" i="1"/>
  <c r="H13" i="1"/>
  <c r="H24" i="1"/>
  <c r="H23" i="1"/>
  <c r="I23" i="1" s="1"/>
  <c r="H22" i="1"/>
  <c r="H21" i="1"/>
  <c r="H20" i="1"/>
  <c r="H31" i="1"/>
  <c r="D31" i="1" s="1"/>
  <c r="H30" i="1"/>
  <c r="D30" i="1" s="1"/>
  <c r="H29" i="1"/>
  <c r="H28" i="1"/>
  <c r="H27" i="1"/>
  <c r="I27" i="1" s="1"/>
  <c r="D29" i="1"/>
  <c r="I29" i="1" s="1"/>
  <c r="I21" i="1"/>
  <c r="J20" i="1" l="1"/>
  <c r="I20" i="1"/>
  <c r="I24" i="1"/>
  <c r="J22" i="1"/>
  <c r="I22" i="1"/>
  <c r="I31" i="1"/>
  <c r="J14" i="1"/>
  <c r="J18" i="1"/>
  <c r="J15" i="1"/>
  <c r="J19" i="1"/>
  <c r="J16" i="1"/>
  <c r="J17" i="1"/>
  <c r="J13" i="1"/>
  <c r="J21" i="1"/>
  <c r="J23" i="1"/>
  <c r="I28" i="1"/>
  <c r="I30" i="1"/>
  <c r="E30" i="1"/>
  <c r="E29" i="1"/>
  <c r="J27" i="1"/>
  <c r="J24" i="1" l="1"/>
  <c r="J31" i="1"/>
  <c r="F31" i="1"/>
  <c r="J29" i="1"/>
  <c r="F29" i="1"/>
  <c r="J28" i="1"/>
  <c r="J30" i="1"/>
  <c r="F30" i="1"/>
  <c r="F42" i="1"/>
  <c r="F33" i="1"/>
  <c r="F12" i="1" l="1"/>
  <c r="F26" i="1"/>
  <c r="D42" i="1"/>
  <c r="F36" i="1" l="1"/>
  <c r="E42" i="1"/>
  <c r="C42" i="1"/>
  <c r="E33" i="1" l="1"/>
  <c r="D33" i="1"/>
  <c r="C33" i="1"/>
  <c r="E12" i="1"/>
  <c r="D12" i="1"/>
  <c r="C12" i="1"/>
  <c r="E26" i="1"/>
  <c r="D26" i="1"/>
  <c r="C26" i="1"/>
  <c r="D36" i="1" l="1"/>
  <c r="E36" i="1"/>
  <c r="C36" i="1"/>
</calcChain>
</file>

<file path=xl/sharedStrings.xml><?xml version="1.0" encoding="utf-8"?>
<sst xmlns="http://schemas.openxmlformats.org/spreadsheetml/2006/main" count="85" uniqueCount="69">
  <si>
    <t>Proyecciones de Ingresos - LDF</t>
  </si>
  <si>
    <t>(PESOS)</t>
  </si>
  <si>
    <t xml:space="preserve">(CIFRAS NOMINALES) </t>
  </si>
  <si>
    <t>Concepto (b)</t>
  </si>
  <si>
    <t xml:space="preserve">Año en Cuestión </t>
  </si>
  <si>
    <t>Datos Informativos</t>
  </si>
  <si>
    <t>1. Ingresos Derivados de Financiamientos con Fuente de Pago de Recursos de Libre Disposición</t>
  </si>
  <si>
    <t>2. Ingresos derivados de Financiamientos con Fuente de Pago de Transferencias Federales Etiquetadas</t>
  </si>
  <si>
    <t>3. Ingresos Derivados de Financiamiento (3 = 1 + 2)</t>
  </si>
  <si>
    <t>Proyecciones y Resultados de Ingresos y Egresos - LDF</t>
  </si>
  <si>
    <t>Formato 7 a)</t>
  </si>
  <si>
    <t>Formato 7 b)</t>
  </si>
  <si>
    <t>Proyecciones de Egresos - LDF</t>
  </si>
  <si>
    <t>(CIFRAS NOMINALES)</t>
  </si>
  <si>
    <r>
      <t>A.</t>
    </r>
    <r>
      <rPr>
        <sz val="9"/>
        <color theme="1"/>
        <rFont val="Times New Roman"/>
        <family val="1"/>
      </rPr>
      <t xml:space="preserve">    </t>
    </r>
    <r>
      <rPr>
        <sz val="9"/>
        <color theme="1"/>
        <rFont val="Arial"/>
        <family val="2"/>
      </rPr>
      <t>Impuestos</t>
    </r>
  </si>
  <si>
    <r>
      <t>B.</t>
    </r>
    <r>
      <rPr>
        <sz val="9"/>
        <color theme="1"/>
        <rFont val="Times New Roman"/>
        <family val="1"/>
      </rPr>
      <t xml:space="preserve">    </t>
    </r>
    <r>
      <rPr>
        <sz val="9"/>
        <color theme="1"/>
        <rFont val="Arial"/>
        <family val="2"/>
      </rPr>
      <t>Cuotas y Aportaciones de Seguridad Social</t>
    </r>
  </si>
  <si>
    <r>
      <t>C.</t>
    </r>
    <r>
      <rPr>
        <sz val="9"/>
        <color theme="1"/>
        <rFont val="Times New Roman"/>
        <family val="1"/>
      </rPr>
      <t xml:space="preserve">    </t>
    </r>
    <r>
      <rPr>
        <sz val="9"/>
        <color theme="1"/>
        <rFont val="Arial"/>
        <family val="2"/>
      </rPr>
      <t>Contribuciones de Mejoras</t>
    </r>
  </si>
  <si>
    <r>
      <t>D.</t>
    </r>
    <r>
      <rPr>
        <sz val="9"/>
        <color theme="1"/>
        <rFont val="Times New Roman"/>
        <family val="1"/>
      </rPr>
      <t xml:space="preserve">    </t>
    </r>
    <r>
      <rPr>
        <sz val="9"/>
        <color theme="1"/>
        <rFont val="Arial"/>
        <family val="2"/>
      </rPr>
      <t>Derechos</t>
    </r>
  </si>
  <si>
    <r>
      <t>E.</t>
    </r>
    <r>
      <rPr>
        <sz val="9"/>
        <color theme="1"/>
        <rFont val="Times New Roman"/>
        <family val="1"/>
      </rPr>
      <t xml:space="preserve">    </t>
    </r>
    <r>
      <rPr>
        <sz val="9"/>
        <color theme="1"/>
        <rFont val="Arial"/>
        <family val="2"/>
      </rPr>
      <t>Productos</t>
    </r>
  </si>
  <si>
    <r>
      <t>F.</t>
    </r>
    <r>
      <rPr>
        <sz val="9"/>
        <color theme="1"/>
        <rFont val="Times New Roman"/>
        <family val="1"/>
      </rPr>
      <t xml:space="preserve">    </t>
    </r>
    <r>
      <rPr>
        <sz val="9"/>
        <color theme="1"/>
        <rFont val="Arial"/>
        <family val="2"/>
      </rPr>
      <t>Aprovechamientos</t>
    </r>
  </si>
  <si>
    <r>
      <t>H.</t>
    </r>
    <r>
      <rPr>
        <sz val="9"/>
        <color theme="1"/>
        <rFont val="Times New Roman"/>
        <family val="1"/>
      </rPr>
      <t xml:space="preserve">    </t>
    </r>
    <r>
      <rPr>
        <sz val="9"/>
        <color theme="1"/>
        <rFont val="Arial"/>
        <family val="2"/>
      </rPr>
      <t>Participaciones</t>
    </r>
  </si>
  <si>
    <r>
      <t>I.</t>
    </r>
    <r>
      <rPr>
        <sz val="9"/>
        <color theme="1"/>
        <rFont val="Times New Roman"/>
        <family val="1"/>
      </rPr>
      <t xml:space="preserve">     </t>
    </r>
    <r>
      <rPr>
        <sz val="9"/>
        <color theme="1"/>
        <rFont val="Arial"/>
        <family val="2"/>
      </rPr>
      <t>Incentivos Derivados de la Colaboración Fiscal</t>
    </r>
  </si>
  <si>
    <r>
      <t>K.</t>
    </r>
    <r>
      <rPr>
        <sz val="9"/>
        <color theme="1"/>
        <rFont val="Times New Roman"/>
        <family val="1"/>
      </rPr>
      <t xml:space="preserve">    </t>
    </r>
    <r>
      <rPr>
        <sz val="9"/>
        <color theme="1"/>
        <rFont val="Arial"/>
        <family val="2"/>
      </rPr>
      <t>Convenios</t>
    </r>
  </si>
  <si>
    <r>
      <t>L.</t>
    </r>
    <r>
      <rPr>
        <sz val="9"/>
        <color theme="1"/>
        <rFont val="Times New Roman"/>
        <family val="1"/>
      </rPr>
      <t xml:space="preserve">     </t>
    </r>
    <r>
      <rPr>
        <sz val="9"/>
        <color theme="1"/>
        <rFont val="Arial"/>
        <family val="2"/>
      </rPr>
      <t>Otros Ingresos de Libre Disposición</t>
    </r>
  </si>
  <si>
    <r>
      <t>A.</t>
    </r>
    <r>
      <rPr>
        <sz val="9"/>
        <color theme="1"/>
        <rFont val="Times New Roman"/>
        <family val="1"/>
      </rPr>
      <t xml:space="preserve">    </t>
    </r>
    <r>
      <rPr>
        <sz val="9"/>
        <color theme="1"/>
        <rFont val="Arial"/>
        <family val="2"/>
      </rPr>
      <t>Aportaciones</t>
    </r>
  </si>
  <si>
    <r>
      <t>B.</t>
    </r>
    <r>
      <rPr>
        <sz val="9"/>
        <color theme="1"/>
        <rFont val="Times New Roman"/>
        <family val="1"/>
      </rPr>
      <t xml:space="preserve">    </t>
    </r>
    <r>
      <rPr>
        <sz val="9"/>
        <color theme="1"/>
        <rFont val="Arial"/>
        <family val="2"/>
      </rPr>
      <t>Convenios</t>
    </r>
  </si>
  <si>
    <r>
      <t>C.</t>
    </r>
    <r>
      <rPr>
        <sz val="9"/>
        <color theme="1"/>
        <rFont val="Times New Roman"/>
        <family val="1"/>
      </rPr>
      <t xml:space="preserve">    </t>
    </r>
    <r>
      <rPr>
        <sz val="9"/>
        <color theme="1"/>
        <rFont val="Arial"/>
        <family val="2"/>
      </rPr>
      <t>Fondos Distintos de Aportaciones</t>
    </r>
  </si>
  <si>
    <r>
      <t>E.</t>
    </r>
    <r>
      <rPr>
        <sz val="9"/>
        <color theme="1"/>
        <rFont val="Times New Roman"/>
        <family val="1"/>
      </rPr>
      <t xml:space="preserve">    </t>
    </r>
    <r>
      <rPr>
        <sz val="9"/>
        <color theme="1"/>
        <rFont val="Arial"/>
        <family val="2"/>
      </rPr>
      <t>Otras Transferencias Federales Etiquetadas</t>
    </r>
  </si>
  <si>
    <r>
      <t>1.</t>
    </r>
    <r>
      <rPr>
        <b/>
        <sz val="9"/>
        <color theme="1"/>
        <rFont val="Times New Roman"/>
        <family val="1"/>
      </rPr>
      <t xml:space="preserve">   </t>
    </r>
    <r>
      <rPr>
        <b/>
        <sz val="9"/>
        <color theme="1"/>
        <rFont val="Arial"/>
        <family val="2"/>
      </rPr>
      <t>Ingresos de Libre Disposición (1=A+B+C+D+E+F+G+H+I+J+K+L)</t>
    </r>
  </si>
  <si>
    <r>
      <t>2.</t>
    </r>
    <r>
      <rPr>
        <b/>
        <sz val="9"/>
        <color theme="1"/>
        <rFont val="Times New Roman"/>
        <family val="1"/>
      </rPr>
      <t xml:space="preserve">   </t>
    </r>
    <r>
      <rPr>
        <b/>
        <sz val="9"/>
        <color theme="1"/>
        <rFont val="Arial"/>
        <family val="2"/>
      </rPr>
      <t>Transferencias Federales Etiquetadas (2=A+B+C+D+E)</t>
    </r>
  </si>
  <si>
    <r>
      <t>3.</t>
    </r>
    <r>
      <rPr>
        <b/>
        <sz val="9"/>
        <color theme="1"/>
        <rFont val="Times New Roman"/>
        <family val="1"/>
      </rPr>
      <t xml:space="preserve">   </t>
    </r>
    <r>
      <rPr>
        <b/>
        <sz val="9"/>
        <color theme="1"/>
        <rFont val="Arial"/>
        <family val="2"/>
      </rPr>
      <t>Ingresos Derivados de Financiamientos (3=A)</t>
    </r>
  </si>
  <si>
    <r>
      <t>A.</t>
    </r>
    <r>
      <rPr>
        <sz val="9"/>
        <color theme="1"/>
        <rFont val="Times New Roman"/>
        <family val="1"/>
      </rPr>
      <t xml:space="preserve">    </t>
    </r>
    <r>
      <rPr>
        <sz val="9"/>
        <color theme="1"/>
        <rFont val="Arial"/>
        <family val="2"/>
      </rPr>
      <t>Ingresos Derivados de Financiamientos</t>
    </r>
  </si>
  <si>
    <r>
      <t>4.</t>
    </r>
    <r>
      <rPr>
        <b/>
        <sz val="9"/>
        <color theme="1"/>
        <rFont val="Times New Roman"/>
        <family val="1"/>
      </rPr>
      <t xml:space="preserve">   </t>
    </r>
    <r>
      <rPr>
        <b/>
        <sz val="9"/>
        <color theme="1"/>
        <rFont val="Arial"/>
        <family val="2"/>
      </rPr>
      <t>Total de Ingresos Proyectados (4=1+2+3)</t>
    </r>
  </si>
  <si>
    <r>
      <t>A.</t>
    </r>
    <r>
      <rPr>
        <sz val="8"/>
        <color theme="1"/>
        <rFont val="Times New Roman"/>
        <family val="1"/>
      </rPr>
      <t xml:space="preserve">    </t>
    </r>
    <r>
      <rPr>
        <sz val="8"/>
        <color theme="1"/>
        <rFont val="Arial"/>
        <family val="2"/>
      </rPr>
      <t>Servicios Personales</t>
    </r>
  </si>
  <si>
    <r>
      <t>B.</t>
    </r>
    <r>
      <rPr>
        <sz val="8"/>
        <color theme="1"/>
        <rFont val="Times New Roman"/>
        <family val="1"/>
      </rPr>
      <t xml:space="preserve">    </t>
    </r>
    <r>
      <rPr>
        <sz val="8"/>
        <color theme="1"/>
        <rFont val="Arial"/>
        <family val="2"/>
      </rPr>
      <t>Materiales y Suministros</t>
    </r>
  </si>
  <si>
    <r>
      <t>C.</t>
    </r>
    <r>
      <rPr>
        <sz val="8"/>
        <color theme="1"/>
        <rFont val="Times New Roman"/>
        <family val="1"/>
      </rPr>
      <t xml:space="preserve">    </t>
    </r>
    <r>
      <rPr>
        <sz val="8"/>
        <color theme="1"/>
        <rFont val="Arial"/>
        <family val="2"/>
      </rPr>
      <t>Servicios Generales</t>
    </r>
  </si>
  <si>
    <r>
      <t>D.</t>
    </r>
    <r>
      <rPr>
        <sz val="8"/>
        <color theme="1"/>
        <rFont val="Times New Roman"/>
        <family val="1"/>
      </rPr>
      <t xml:space="preserve">    </t>
    </r>
    <r>
      <rPr>
        <sz val="8"/>
        <color theme="1"/>
        <rFont val="Arial"/>
        <family val="2"/>
      </rPr>
      <t>Transferencias, Asignaciones, Subsidios y Otras Ayudas</t>
    </r>
  </si>
  <si>
    <r>
      <t>E.</t>
    </r>
    <r>
      <rPr>
        <sz val="8"/>
        <color theme="1"/>
        <rFont val="Times New Roman"/>
        <family val="1"/>
      </rPr>
      <t xml:space="preserve">    </t>
    </r>
    <r>
      <rPr>
        <sz val="8"/>
        <color theme="1"/>
        <rFont val="Arial"/>
        <family val="2"/>
      </rPr>
      <t>Bienes Muebles, Inmuebles e Intangibles</t>
    </r>
  </si>
  <si>
    <r>
      <t>F.</t>
    </r>
    <r>
      <rPr>
        <sz val="8"/>
        <color theme="1"/>
        <rFont val="Times New Roman"/>
        <family val="1"/>
      </rPr>
      <t xml:space="preserve">    </t>
    </r>
    <r>
      <rPr>
        <sz val="8"/>
        <color theme="1"/>
        <rFont val="Arial"/>
        <family val="2"/>
      </rPr>
      <t>Inversión Pública</t>
    </r>
  </si>
  <si>
    <r>
      <t>G.</t>
    </r>
    <r>
      <rPr>
        <sz val="8"/>
        <color theme="1"/>
        <rFont val="Times New Roman"/>
        <family val="1"/>
      </rPr>
      <t xml:space="preserve">    </t>
    </r>
    <r>
      <rPr>
        <sz val="8"/>
        <color theme="1"/>
        <rFont val="Arial"/>
        <family val="2"/>
      </rPr>
      <t>Inversiones Financieras y Otras Provisiones</t>
    </r>
  </si>
  <si>
    <r>
      <t>H.</t>
    </r>
    <r>
      <rPr>
        <sz val="8"/>
        <color theme="1"/>
        <rFont val="Times New Roman"/>
        <family val="1"/>
      </rPr>
      <t xml:space="preserve">    </t>
    </r>
    <r>
      <rPr>
        <sz val="8"/>
        <color theme="1"/>
        <rFont val="Arial"/>
        <family val="2"/>
      </rPr>
      <t xml:space="preserve">Participaciones y Aportaciones </t>
    </r>
  </si>
  <si>
    <r>
      <t>I.</t>
    </r>
    <r>
      <rPr>
        <sz val="8"/>
        <color theme="1"/>
        <rFont val="Times New Roman"/>
        <family val="1"/>
      </rPr>
      <t xml:space="preserve">     </t>
    </r>
    <r>
      <rPr>
        <sz val="8"/>
        <color theme="1"/>
        <rFont val="Arial"/>
        <family val="2"/>
      </rPr>
      <t>Deuda Pública</t>
    </r>
  </si>
  <si>
    <r>
      <t>2.</t>
    </r>
    <r>
      <rPr>
        <b/>
        <sz val="8"/>
        <color theme="1"/>
        <rFont val="Times New Roman"/>
        <family val="1"/>
      </rPr>
      <t xml:space="preserve"> </t>
    </r>
    <r>
      <rPr>
        <b/>
        <sz val="8"/>
        <color theme="1"/>
        <rFont val="Arial"/>
        <family val="2"/>
      </rPr>
      <t>Gasto Etiquetado (2=A+B+C+D+E+F+G+H+I)</t>
    </r>
  </si>
  <si>
    <r>
      <t>H.</t>
    </r>
    <r>
      <rPr>
        <sz val="8"/>
        <color theme="1"/>
        <rFont val="Times New Roman"/>
        <family val="1"/>
      </rPr>
      <t xml:space="preserve">    </t>
    </r>
    <r>
      <rPr>
        <sz val="8"/>
        <color theme="1"/>
        <rFont val="Arial"/>
        <family val="2"/>
      </rPr>
      <t>Participaciones y Aportaciones</t>
    </r>
  </si>
  <si>
    <r>
      <t>3.</t>
    </r>
    <r>
      <rPr>
        <b/>
        <sz val="8"/>
        <color theme="1"/>
        <rFont val="Times New Roman"/>
        <family val="1"/>
      </rPr>
      <t xml:space="preserve"> </t>
    </r>
    <r>
      <rPr>
        <b/>
        <sz val="8"/>
        <color theme="1"/>
        <rFont val="Arial"/>
        <family val="2"/>
      </rPr>
      <t>Total de Egresos Proyectados (3 = 1 + 2)</t>
    </r>
  </si>
  <si>
    <r>
      <t>1.</t>
    </r>
    <r>
      <rPr>
        <b/>
        <sz val="8"/>
        <color theme="1"/>
        <rFont val="Times New Roman"/>
        <family val="1"/>
      </rPr>
      <t xml:space="preserve"> </t>
    </r>
    <r>
      <rPr>
        <b/>
        <sz val="8"/>
        <color theme="1"/>
        <rFont val="Arial"/>
        <family val="2"/>
      </rPr>
      <t>Gasto No Etiquetado (1=A+B+C+D+E+F+G+H+I)</t>
    </r>
  </si>
  <si>
    <t xml:space="preserve">Proyecciones de Ingresos y Egresos </t>
  </si>
  <si>
    <t>Para dar cumplimiento a los Artículos 5 y 18 de la LDF, las Entidades Federativas y Municipios, integrarán la información de conformidad con lo siguiente. Este formato se presenta de forma anual de acuerdo a las fechas establecidas en la legislación local para la presentación de la iniciativa de Ley de Ingresos y el proyecto de Presupuesto de Egresos.</t>
  </si>
  <si>
    <t>Cuerpo del Formato</t>
  </si>
  <si>
    <t>Año en Cuestión</t>
  </si>
  <si>
    <t>(de iniciativa de Ley) /</t>
  </si>
  <si>
    <t>(de Proyecto de Presupuesto)</t>
  </si>
  <si>
    <t>Año 1</t>
  </si>
  <si>
    <t>Año 2</t>
  </si>
  <si>
    <r>
      <t xml:space="preserve">Las proyecciones deberán abarcar para las Entidades Federativas un periodo de cinco años, adicional al Año en Cuestión. </t>
    </r>
    <r>
      <rPr>
        <b/>
        <u/>
        <sz val="9"/>
        <color theme="1"/>
        <rFont val="Arial"/>
        <family val="2"/>
      </rPr>
      <t>Para el caso de los Municipios con población mayor o igual a 200,000 habitantes comprenderá un periodo de tres años, adicional al Año en Cuestión; y para los Municipios con población menor a 200,000 habitantes abarcará un año adicional al Año en Cuestión</t>
    </r>
    <r>
      <rPr>
        <sz val="9"/>
        <color theme="1"/>
        <rFont val="Arial"/>
        <family val="2"/>
      </rPr>
      <t>.</t>
    </r>
  </si>
  <si>
    <t>Recomendaciones específicas:</t>
  </si>
  <si>
    <r>
      <t>·</t>
    </r>
    <r>
      <rPr>
        <sz val="7"/>
        <color theme="1"/>
        <rFont val="Times New Roman"/>
        <family val="1"/>
      </rPr>
      <t xml:space="preserve">            </t>
    </r>
    <r>
      <rPr>
        <sz val="9"/>
        <color theme="1"/>
        <rFont val="Arial"/>
        <family val="2"/>
      </rPr>
      <t>Cada Ente Público utilizará los conceptos que le son aplicables de acuerdo a la clasificación de los ingresos y de los egresos, en cada columna se consignarán los importes correspondientes, por lo que no se deben eliminar conceptos que no le sean aplicables al ente público, en este caso, se deberá anotar cero en las columnas de los conceptos que no sean aplicables.</t>
    </r>
  </si>
  <si>
    <r>
      <rPr>
        <b/>
        <sz val="9"/>
        <color theme="1"/>
        <rFont val="Arial"/>
        <family val="2"/>
      </rPr>
      <t xml:space="preserve">(a) Nombre de la Entidad Federativa / Municipio: </t>
    </r>
    <r>
      <rPr>
        <sz val="9"/>
        <color theme="1"/>
        <rFont val="Arial"/>
        <family val="2"/>
      </rPr>
      <t>Estos formatos se presentan por cada una de las Entidades Federativas y Municipios.</t>
    </r>
  </si>
  <si>
    <r>
      <rPr>
        <b/>
        <sz val="9"/>
        <color theme="1"/>
        <rFont val="Arial"/>
        <family val="2"/>
      </rPr>
      <t>(b) Concepto:</t>
    </r>
    <r>
      <rPr>
        <sz val="9"/>
        <color theme="1"/>
        <rFont val="Arial"/>
        <family val="2"/>
      </rPr>
      <t xml:space="preserve"> Las Proyecciones de los ingresos se deberán elaborar a partir de la desagregación de Ingresos de Libre Disposición, Transferencias Federales Etiquetadas e Ingresos Derivados de Financiamientos, identificando para cada uno de los apartados la clasificación de los ingresos en función de su naturaleza. Las Proyecciones de Egresos deberán mostrar la clasificación de Gasto no Etiquetado y Gasto Etiquetado, identificando para cada uno de los apartados la clasificación de los egresos de acuerdo a los capítulos por objeto del gasto.</t>
    </r>
  </si>
  <si>
    <r>
      <rPr>
        <b/>
        <sz val="9"/>
        <color theme="1"/>
        <rFont val="Arial"/>
        <family val="2"/>
      </rPr>
      <t>(c) Año en Cuestión (de iniciativa de Ley) / (de proyecto de presupuesto)</t>
    </r>
    <r>
      <rPr>
        <sz val="9"/>
        <color theme="1"/>
        <rFont val="Arial"/>
        <family val="2"/>
      </rPr>
      <t>: En ambos formatos, esta columna contiene los importes correspondientes a la Ley de Ingresos y el Presupuesto de Egresos presentados como iniciativas para ese ejercicio.</t>
    </r>
  </si>
  <si>
    <r>
      <t>G.</t>
    </r>
    <r>
      <rPr>
        <sz val="9"/>
        <color theme="1"/>
        <rFont val="Times New Roman"/>
        <family val="1"/>
      </rPr>
      <t xml:space="preserve">    </t>
    </r>
    <r>
      <rPr>
        <sz val="9"/>
        <color theme="1"/>
        <rFont val="Arial"/>
        <family val="2"/>
      </rPr>
      <t>Ingresos por Ventas de Bienes y Servicios</t>
    </r>
  </si>
  <si>
    <r>
      <t>J.</t>
    </r>
    <r>
      <rPr>
        <sz val="9"/>
        <color theme="1"/>
        <rFont val="Times New Roman"/>
        <family val="1"/>
      </rPr>
      <t xml:space="preserve">     </t>
    </r>
    <r>
      <rPr>
        <sz val="9"/>
        <color theme="1"/>
        <rFont val="Arial"/>
        <family val="2"/>
      </rPr>
      <t xml:space="preserve">Transferencias </t>
    </r>
  </si>
  <si>
    <r>
      <t>D.</t>
    </r>
    <r>
      <rPr>
        <sz val="9"/>
        <color theme="1"/>
        <rFont val="Times New Roman"/>
        <family val="1"/>
      </rPr>
      <t xml:space="preserve">    </t>
    </r>
    <r>
      <rPr>
        <sz val="9"/>
        <color theme="1"/>
        <rFont val="Arial"/>
        <family val="2"/>
      </rPr>
      <t>Transferencias, Subsidios y Subvenciones, y Pensiones y Jubilaciones</t>
    </r>
  </si>
  <si>
    <r>
      <rPr>
        <b/>
        <sz val="9"/>
        <color theme="1"/>
        <rFont val="Arial"/>
        <family val="2"/>
      </rPr>
      <t>(d) Año 1 al 3:</t>
    </r>
    <r>
      <rPr>
        <sz val="9"/>
        <color theme="1"/>
        <rFont val="Arial"/>
        <family val="2"/>
      </rPr>
      <t xml:space="preserve"> En ambos formatos, las columnas contienen los importes correspondientes a las proyecciones de 2 años subsecuentes al actual, ejemplo:</t>
    </r>
  </si>
  <si>
    <t>Año 3</t>
  </si>
  <si>
    <r>
      <t xml:space="preserve">Nota: Los Municipios de </t>
    </r>
    <r>
      <rPr>
        <u/>
        <sz val="14"/>
        <color theme="1"/>
        <rFont val="Calibri"/>
        <family val="2"/>
        <scheme val="minor"/>
      </rPr>
      <t>Durango y Gómez Palacio</t>
    </r>
    <r>
      <rPr>
        <sz val="14"/>
        <color theme="1"/>
        <rFont val="Calibri"/>
        <family val="2"/>
        <scheme val="minor"/>
      </rPr>
      <t xml:space="preserve"> deben proyectar los tres años y el resto de ellos deben proyectar únicamente el primer año.</t>
    </r>
  </si>
  <si>
    <t>Municipio: Durango, Dgo.</t>
  </si>
  <si>
    <t>Municipio:  Durango, Dgo.</t>
  </si>
  <si>
    <t>SIN INCLUIR INGRESOS DE AMD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</si>
</sst>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2]* #,##0.00_-;\-[$€-2]* #,##0.00_-;_-[$€-2]* &quot;-&quot;??_-"/>
    <numFmt numFmtId="166" formatCode="[$-80A]General"/>
    <numFmt numFmtId="167" formatCode="_(* #,##0.00_);_(* \(#,##0.00\);_(* &quot;-&quot;??_);_(@_)"/>
    <numFmt numFmtId="168" formatCode="#,##0.00_ ;[Red]\-#,##0.00\ "/>
    <numFmt numFmtId="169" formatCode="_(&quot;$&quot;* #,##0.00_);_(&quot;$&quot;* \(#,##0.00\);_(&quot;$&quot;* &quot;-&quot;??_);_(@_)"/>
    <numFmt numFmtId="170" formatCode="#,##0.00_ ;\-#,##0.00\ "/>
  </numFmts>
  <fonts count="44">
    <font>
      <sz val="11"/>
      <color theme="1"/>
      <name val="Calibri"/>
      <family val="2"/>
      <scheme val="minor"/>
    </font>
    <font>
      <sz val="9"/>
      <color theme="1"/>
      <name val="Arial"/>
      <family val="2"/>
    </font>
    <font>
      <b/>
      <sz val="9"/>
      <color theme="1"/>
      <name val="Arial"/>
      <family val="2"/>
    </font>
    <font>
      <b/>
      <sz val="9"/>
      <color theme="1"/>
      <name val="Times New Roman"/>
      <family val="1"/>
    </font>
    <font>
      <sz val="9"/>
      <color theme="1"/>
      <name val="Times New Roman"/>
      <family val="1"/>
    </font>
    <font>
      <sz val="9"/>
      <color theme="1"/>
      <name val="Calibri"/>
      <family val="2"/>
      <scheme val="minor"/>
    </font>
    <font>
      <sz val="8"/>
      <color theme="1"/>
      <name val="Calibri"/>
      <family val="2"/>
      <scheme val="minor"/>
    </font>
    <font>
      <b/>
      <sz val="8"/>
      <color theme="1"/>
      <name val="Arial"/>
      <family val="2"/>
    </font>
    <font>
      <b/>
      <sz val="8"/>
      <color theme="1"/>
      <name val="Times New Roman"/>
      <family val="1"/>
    </font>
    <font>
      <sz val="8"/>
      <color theme="1"/>
      <name val="Arial"/>
      <family val="2"/>
    </font>
    <font>
      <sz val="8"/>
      <color theme="1"/>
      <name val="Times New Roman"/>
      <family val="1"/>
    </font>
    <font>
      <sz val="14"/>
      <color theme="1"/>
      <name val="Calibri"/>
      <family val="2"/>
      <scheme val="minor"/>
    </font>
    <font>
      <u/>
      <sz val="14"/>
      <color theme="1"/>
      <name val="Calibri"/>
      <family val="2"/>
      <scheme val="minor"/>
    </font>
    <font>
      <b/>
      <sz val="7"/>
      <color theme="1"/>
      <name val="Arial"/>
      <family val="2"/>
    </font>
    <font>
      <b/>
      <u/>
      <sz val="9"/>
      <color theme="1"/>
      <name val="Arial"/>
      <family val="2"/>
    </font>
    <font>
      <sz val="9"/>
      <color theme="1"/>
      <name val="Symbol"/>
      <family val="1"/>
      <charset val="2"/>
    </font>
    <font>
      <sz val="7"/>
      <color theme="1"/>
      <name val="Times New Roman"/>
      <family val="1"/>
    </font>
    <font>
      <sz val="11"/>
      <color theme="1"/>
      <name val="Calibri"/>
      <family val="2"/>
      <scheme val="minor"/>
    </font>
    <font>
      <b/>
      <sz val="11"/>
      <color theme="1"/>
      <name val="Calibri"/>
      <family val="2"/>
      <scheme val="minor"/>
    </font>
    <font>
      <sz val="10"/>
      <color theme="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rgb="FF000000"/>
      <name val="Calibri1"/>
    </font>
    <font>
      <sz val="11"/>
      <color indexed="20"/>
      <name val="Calibri"/>
      <family val="2"/>
    </font>
    <font>
      <sz val="10"/>
      <name val="Arial"/>
      <family val="2"/>
    </font>
    <font>
      <sz val="11"/>
      <color indexed="60"/>
      <name val="Calibri"/>
      <family val="2"/>
    </font>
    <font>
      <sz val="10"/>
      <color theme="1" tint="0.14996795556505021"/>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s>
  <fills count="2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s>
  <borders count="25">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105">
    <xf numFmtId="0" fontId="0" fillId="0" borderId="0"/>
    <xf numFmtId="43" fontId="17" fillId="0" borderId="0" applyFont="0" applyFill="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2" fillId="7" borderId="0" applyNumberFormat="0" applyBorder="0" applyAlignment="0" applyProtection="0"/>
    <xf numFmtId="0" fontId="23" fillId="19" borderId="15" applyNumberFormat="0" applyAlignment="0" applyProtection="0"/>
    <xf numFmtId="0" fontId="24" fillId="20" borderId="16" applyNumberFormat="0" applyAlignment="0" applyProtection="0"/>
    <xf numFmtId="0" fontId="25" fillId="0" borderId="17" applyNumberFormat="0" applyFill="0" applyAlignment="0" applyProtection="0"/>
    <xf numFmtId="0" fontId="26" fillId="0" borderId="0" applyNumberFormat="0" applyFill="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24" borderId="0" applyNumberFormat="0" applyBorder="0" applyAlignment="0" applyProtection="0"/>
    <xf numFmtId="0" fontId="27" fillId="10" borderId="15" applyNumberFormat="0" applyAlignment="0" applyProtection="0"/>
    <xf numFmtId="165" fontId="20" fillId="0" borderId="0" applyFont="0" applyFill="0" applyBorder="0" applyAlignment="0" applyProtection="0"/>
    <xf numFmtId="166" fontId="28" fillId="0" borderId="0"/>
    <xf numFmtId="0" fontId="29" fillId="6" borderId="0" applyNumberFormat="0" applyBorder="0" applyAlignment="0" applyProtection="0"/>
    <xf numFmtId="43" fontId="17"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3" fontId="20" fillId="0" borderId="0" applyFont="0" applyFill="0" applyBorder="0" applyAlignment="0" applyProtection="0"/>
    <xf numFmtId="4" fontId="30" fillId="0" borderId="0" applyFont="0" applyFill="0" applyBorder="0" applyAlignment="0" applyProtection="0"/>
    <xf numFmtId="167" fontId="30" fillId="0" borderId="0" applyFont="0" applyFill="0" applyBorder="0" applyAlignment="0" applyProtection="0"/>
    <xf numFmtId="43" fontId="1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5" fontId="30" fillId="0" borderId="0" applyFont="0" applyFill="0" applyBorder="0" applyAlignment="0" applyProtection="0"/>
    <xf numFmtId="167" fontId="30" fillId="0" borderId="0" applyFont="0" applyFill="0" applyBorder="0" applyAlignment="0" applyProtection="0"/>
    <xf numFmtId="168" fontId="30" fillId="0" borderId="0" applyFont="0" applyFill="0" applyBorder="0" applyAlignment="0" applyProtection="0"/>
    <xf numFmtId="43" fontId="17" fillId="0" borderId="0" applyFont="0" applyFill="0" applyBorder="0" applyAlignment="0" applyProtection="0"/>
    <xf numFmtId="0"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44" fontId="17" fillId="0" borderId="0" applyFont="0" applyFill="0" applyBorder="0" applyAlignment="0" applyProtection="0"/>
    <xf numFmtId="0" fontId="31" fillId="25" borderId="0" applyNumberFormat="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9" fillId="0" borderId="0"/>
    <xf numFmtId="0" fontId="30" fillId="0" borderId="0"/>
    <xf numFmtId="0" fontId="32" fillId="0" borderId="0">
      <alignment vertical="center"/>
    </xf>
    <xf numFmtId="0" fontId="17" fillId="0" borderId="0"/>
    <xf numFmtId="0" fontId="30" fillId="0" borderId="0"/>
    <xf numFmtId="0" fontId="17" fillId="0" borderId="0"/>
    <xf numFmtId="0" fontId="30" fillId="0" borderId="0"/>
    <xf numFmtId="0" fontId="30" fillId="0" borderId="0"/>
    <xf numFmtId="0" fontId="17" fillId="0" borderId="0"/>
    <xf numFmtId="0" fontId="30" fillId="0" borderId="0"/>
    <xf numFmtId="0" fontId="17" fillId="0" borderId="0"/>
    <xf numFmtId="0" fontId="17" fillId="0" borderId="0"/>
    <xf numFmtId="0" fontId="17" fillId="0" borderId="0"/>
    <xf numFmtId="0" fontId="30" fillId="0" borderId="0"/>
    <xf numFmtId="0" fontId="30" fillId="0" borderId="0"/>
    <xf numFmtId="0" fontId="17" fillId="0" borderId="0"/>
    <xf numFmtId="0" fontId="30" fillId="0" borderId="0"/>
    <xf numFmtId="0" fontId="30" fillId="0" borderId="0"/>
    <xf numFmtId="0" fontId="30" fillId="0" borderId="0"/>
    <xf numFmtId="0" fontId="20" fillId="26" borderId="18" applyNumberFormat="0" applyFont="0" applyAlignment="0" applyProtection="0"/>
    <xf numFmtId="40" fontId="33" fillId="27" borderId="0">
      <alignment horizontal="right"/>
    </xf>
    <xf numFmtId="0" fontId="34" fillId="27" borderId="0">
      <alignment horizontal="right"/>
    </xf>
    <xf numFmtId="0" fontId="35" fillId="27" borderId="19"/>
    <xf numFmtId="0" fontId="35" fillId="0" borderId="0" applyBorder="0">
      <alignment horizontal="centerContinuous"/>
    </xf>
    <xf numFmtId="0" fontId="36" fillId="0" borderId="0" applyBorder="0">
      <alignment horizontal="centerContinuous"/>
    </xf>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7" fillId="0" borderId="0" applyFont="0" applyFill="0" applyBorder="0" applyAlignment="0" applyProtection="0"/>
    <xf numFmtId="9" fontId="30" fillId="0" borderId="0" applyFont="0" applyFill="0" applyBorder="0" applyAlignment="0" applyProtection="0"/>
    <xf numFmtId="9" fontId="17" fillId="0" borderId="0" applyFont="0" applyFill="0" applyBorder="0" applyAlignment="0" applyProtection="0"/>
    <xf numFmtId="0" fontId="37" fillId="19" borderId="20"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1" applyNumberFormat="0" applyFill="0" applyAlignment="0" applyProtection="0"/>
    <xf numFmtId="0" fontId="41" fillId="0" borderId="22" applyNumberFormat="0" applyFill="0" applyAlignment="0" applyProtection="0"/>
    <xf numFmtId="0" fontId="26" fillId="0" borderId="23" applyNumberFormat="0" applyFill="0" applyAlignment="0" applyProtection="0"/>
    <xf numFmtId="0" fontId="42" fillId="0" borderId="0" applyNumberFormat="0" applyFill="0" applyBorder="0" applyAlignment="0" applyProtection="0"/>
    <xf numFmtId="0" fontId="43" fillId="0" borderId="24" applyNumberFormat="0" applyFill="0" applyAlignment="0" applyProtection="0"/>
  </cellStyleXfs>
  <cellXfs count="109">
    <xf numFmtId="0" fontId="0" fillId="0" borderId="0" xfId="0"/>
    <xf numFmtId="0" fontId="1" fillId="2" borderId="5" xfId="0" applyFont="1" applyFill="1" applyBorder="1" applyAlignment="1">
      <alignment horizontal="justify" vertical="center" wrapText="1"/>
    </xf>
    <xf numFmtId="0" fontId="2" fillId="2" borderId="5" xfId="0" applyFont="1" applyFill="1" applyBorder="1" applyAlignment="1">
      <alignment horizontal="left" vertical="center" wrapText="1" indent="1"/>
    </xf>
    <xf numFmtId="0" fontId="1" fillId="2" borderId="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5" fillId="0" borderId="0" xfId="0" applyFont="1"/>
    <xf numFmtId="0" fontId="1" fillId="2" borderId="7" xfId="0" applyFont="1" applyFill="1" applyBorder="1" applyAlignment="1">
      <alignment horizontal="center" vertical="center" wrapText="1"/>
    </xf>
    <xf numFmtId="0" fontId="5" fillId="2" borderId="0" xfId="0" applyFont="1" applyFill="1"/>
    <xf numFmtId="0" fontId="1" fillId="2" borderId="8"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6" fillId="0" borderId="0" xfId="0" applyFont="1"/>
    <xf numFmtId="0" fontId="9" fillId="0" borderId="7" xfId="0" applyFont="1" applyBorder="1" applyAlignment="1">
      <alignment horizontal="justify" vertical="center" wrapText="1"/>
    </xf>
    <xf numFmtId="0" fontId="9" fillId="0" borderId="5"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9" xfId="0" applyFont="1" applyBorder="1" applyAlignment="1">
      <alignment horizontal="justify" vertical="center" wrapText="1"/>
    </xf>
    <xf numFmtId="0" fontId="7" fillId="0" borderId="0" xfId="0" applyFont="1" applyAlignment="1">
      <alignment horizontal="justify" vertical="center"/>
    </xf>
    <xf numFmtId="0" fontId="2" fillId="0" borderId="0" xfId="0" applyFont="1" applyBorder="1" applyAlignment="1">
      <alignment horizontal="center" vertical="center"/>
    </xf>
    <xf numFmtId="0" fontId="11" fillId="0" borderId="0" xfId="0" applyFont="1"/>
    <xf numFmtId="0" fontId="1" fillId="2" borderId="12" xfId="0" applyFont="1" applyFill="1" applyBorder="1" applyAlignment="1">
      <alignment horizontal="left" vertical="center" wrapText="1" indent="3"/>
    </xf>
    <xf numFmtId="0" fontId="1" fillId="2" borderId="14" xfId="0" applyFont="1" applyFill="1" applyBorder="1" applyAlignment="1">
      <alignment horizontal="left" vertical="center" wrapText="1" indent="3"/>
    </xf>
    <xf numFmtId="0" fontId="2" fillId="3" borderId="5" xfId="0" applyFont="1" applyFill="1" applyBorder="1" applyAlignment="1">
      <alignment horizontal="left" vertical="center" wrapText="1" indent="1"/>
    </xf>
    <xf numFmtId="0" fontId="2" fillId="3" borderId="5"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9" fillId="0" borderId="12" xfId="0" applyFont="1" applyBorder="1" applyAlignment="1">
      <alignment horizontal="left" vertical="center" wrapText="1" indent="3"/>
    </xf>
    <xf numFmtId="0" fontId="9" fillId="0" borderId="12" xfId="0" applyFont="1" applyBorder="1" applyAlignment="1">
      <alignment horizontal="right" vertical="center" wrapText="1"/>
    </xf>
    <xf numFmtId="0" fontId="7" fillId="3" borderId="5" xfId="0" applyFont="1" applyFill="1" applyBorder="1" applyAlignment="1">
      <alignment horizontal="left" vertical="center" wrapText="1" indent="1"/>
    </xf>
    <xf numFmtId="0" fontId="7" fillId="4" borderId="5" xfId="0" applyFont="1" applyFill="1" applyBorder="1" applyAlignment="1">
      <alignment horizontal="left" vertical="center" wrapText="1" indent="1"/>
    </xf>
    <xf numFmtId="0" fontId="7" fillId="4" borderId="9"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1" fillId="0" borderId="0" xfId="0" applyFont="1" applyAlignment="1">
      <alignment horizontal="justify" vertical="center"/>
    </xf>
    <xf numFmtId="0" fontId="13" fillId="0" borderId="1"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0" xfId="0" applyFont="1" applyBorder="1" applyAlignment="1">
      <alignment horizontal="center" vertical="center"/>
    </xf>
    <xf numFmtId="0" fontId="2" fillId="3" borderId="7" xfId="0" applyFont="1" applyFill="1" applyBorder="1" applyAlignment="1">
      <alignment horizontal="center" vertical="center" wrapText="1"/>
    </xf>
    <xf numFmtId="4" fontId="2" fillId="3" borderId="7" xfId="0" applyNumberFormat="1" applyFont="1" applyFill="1" applyBorder="1" applyAlignment="1">
      <alignment horizontal="right" vertical="center" wrapText="1"/>
    </xf>
    <xf numFmtId="4" fontId="1" fillId="2" borderId="13" xfId="0" applyNumberFormat="1" applyFont="1" applyFill="1" applyBorder="1" applyAlignment="1">
      <alignment horizontal="right" vertical="center" wrapText="1"/>
    </xf>
    <xf numFmtId="4" fontId="1" fillId="2" borderId="7" xfId="0" applyNumberFormat="1" applyFont="1" applyFill="1" applyBorder="1" applyAlignment="1">
      <alignment horizontal="right" vertical="center" wrapText="1"/>
    </xf>
    <xf numFmtId="4" fontId="1" fillId="2" borderId="12" xfId="0" applyNumberFormat="1" applyFont="1" applyFill="1" applyBorder="1" applyAlignment="1">
      <alignment horizontal="right" vertical="center" wrapText="1"/>
    </xf>
    <xf numFmtId="4" fontId="2" fillId="2" borderId="7" xfId="0" applyNumberFormat="1" applyFont="1" applyFill="1" applyBorder="1" applyAlignment="1">
      <alignment horizontal="right" vertical="center" wrapText="1"/>
    </xf>
    <xf numFmtId="4" fontId="5" fillId="2" borderId="0" xfId="0" applyNumberFormat="1" applyFont="1" applyFill="1"/>
    <xf numFmtId="4" fontId="0" fillId="0" borderId="0" xfId="0" applyNumberFormat="1"/>
    <xf numFmtId="0" fontId="11" fillId="0" borderId="0" xfId="0" applyFont="1" applyAlignment="1">
      <alignment horizontal="justify" vertical="top" wrapText="1"/>
    </xf>
    <xf numFmtId="0" fontId="7" fillId="0" borderId="0" xfId="0" applyFont="1" applyAlignment="1">
      <alignment horizontal="center" vertical="center"/>
    </xf>
    <xf numFmtId="0" fontId="7" fillId="4" borderId="7" xfId="0" applyFont="1" applyFill="1" applyBorder="1" applyAlignment="1">
      <alignment horizontal="center" vertical="center" wrapText="1"/>
    </xf>
    <xf numFmtId="0" fontId="7" fillId="0" borderId="5" xfId="0" applyFont="1" applyBorder="1" applyAlignment="1">
      <alignment horizontal="center" vertical="center"/>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43" fontId="7" fillId="4" borderId="7" xfId="1" applyFont="1" applyFill="1" applyBorder="1" applyAlignment="1">
      <alignment horizontal="right" vertical="center" wrapText="1"/>
    </xf>
    <xf numFmtId="43" fontId="7" fillId="4" borderId="5" xfId="1" applyFont="1" applyFill="1" applyBorder="1" applyAlignment="1">
      <alignment horizontal="right" vertical="center" wrapText="1"/>
    </xf>
    <xf numFmtId="43" fontId="9" fillId="0" borderId="12" xfId="0" applyNumberFormat="1" applyFont="1" applyBorder="1" applyAlignment="1">
      <alignment horizontal="right" vertical="center" wrapText="1"/>
    </xf>
    <xf numFmtId="164" fontId="9" fillId="0" borderId="12" xfId="0" applyNumberFormat="1" applyFont="1" applyBorder="1" applyAlignment="1">
      <alignment horizontal="right" vertical="center" wrapText="1"/>
    </xf>
    <xf numFmtId="43" fontId="6" fillId="0" borderId="0" xfId="0" applyNumberFormat="1" applyFont="1"/>
    <xf numFmtId="43" fontId="9" fillId="0" borderId="12" xfId="1" applyFont="1" applyBorder="1" applyAlignment="1">
      <alignment horizontal="right" vertical="center" wrapText="1"/>
    </xf>
    <xf numFmtId="164" fontId="9" fillId="0" borderId="12" xfId="0" applyNumberFormat="1" applyFont="1" applyFill="1" applyBorder="1" applyAlignment="1">
      <alignment horizontal="right" vertical="center" wrapText="1"/>
    </xf>
    <xf numFmtId="43" fontId="9" fillId="0" borderId="12" xfId="1" applyFont="1" applyFill="1" applyBorder="1" applyAlignment="1">
      <alignment horizontal="right" vertical="center" wrapText="1"/>
    </xf>
    <xf numFmtId="37" fontId="9" fillId="0" borderId="12" xfId="1" applyNumberFormat="1" applyFont="1" applyBorder="1" applyAlignment="1">
      <alignment horizontal="right" vertical="center" wrapText="1"/>
    </xf>
    <xf numFmtId="164" fontId="9" fillId="0" borderId="12" xfId="1" applyNumberFormat="1" applyFont="1" applyFill="1" applyBorder="1" applyAlignment="1">
      <alignment horizontal="right" vertical="center" wrapText="1"/>
    </xf>
    <xf numFmtId="0" fontId="9" fillId="0" borderId="7" xfId="0" applyFont="1" applyFill="1" applyBorder="1" applyAlignment="1">
      <alignment horizontal="justify" vertical="center" wrapText="1"/>
    </xf>
    <xf numFmtId="0" fontId="9" fillId="0" borderId="5" xfId="0" applyFont="1" applyFill="1" applyBorder="1" applyAlignment="1">
      <alignment horizontal="justify" vertical="center" wrapText="1"/>
    </xf>
    <xf numFmtId="43" fontId="7" fillId="3" borderId="7" xfId="1" applyFont="1" applyFill="1" applyBorder="1" applyAlignment="1">
      <alignment horizontal="right" vertical="center" wrapText="1"/>
    </xf>
    <xf numFmtId="43" fontId="7" fillId="3" borderId="5" xfId="1" applyFont="1" applyFill="1" applyBorder="1" applyAlignment="1">
      <alignment horizontal="right" vertical="center" wrapText="1"/>
    </xf>
    <xf numFmtId="37" fontId="9" fillId="0" borderId="12" xfId="0" applyNumberFormat="1" applyFont="1" applyBorder="1" applyAlignment="1">
      <alignment horizontal="right" vertical="center" wrapText="1"/>
    </xf>
    <xf numFmtId="37" fontId="9" fillId="0" borderId="12" xfId="1" applyNumberFormat="1" applyFont="1" applyFill="1" applyBorder="1" applyAlignment="1">
      <alignment horizontal="right" vertical="center" wrapText="1"/>
    </xf>
    <xf numFmtId="0" fontId="9" fillId="0" borderId="0" xfId="0" applyFont="1" applyBorder="1" applyAlignment="1">
      <alignment horizontal="justify" vertical="center" wrapText="1"/>
    </xf>
    <xf numFmtId="43" fontId="19" fillId="0" borderId="0" xfId="1" applyFont="1"/>
    <xf numFmtId="43" fontId="18" fillId="0" borderId="0" xfId="1" applyFont="1"/>
    <xf numFmtId="43" fontId="17" fillId="0" borderId="0" xfId="1" applyFont="1"/>
    <xf numFmtId="0" fontId="1" fillId="0" borderId="0" xfId="0" applyFont="1" applyAlignment="1">
      <alignment horizontal="justify" vertical="center" wrapText="1"/>
    </xf>
    <xf numFmtId="0" fontId="0" fillId="0" borderId="0" xfId="0" applyAlignment="1">
      <alignment horizontal="justify" vertical="center" wrapText="1"/>
    </xf>
    <xf numFmtId="0" fontId="2" fillId="0" borderId="0" xfId="0" applyFont="1" applyAlignment="1">
      <alignment horizontal="center" vertical="center"/>
    </xf>
    <xf numFmtId="0" fontId="15" fillId="0" borderId="0" xfId="0" applyFont="1" applyAlignment="1">
      <alignment horizontal="justify" vertical="center" wrapText="1"/>
    </xf>
    <xf numFmtId="0" fontId="13" fillId="0" borderId="1"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Alignment="1">
      <alignment horizontal="justify" vertical="top" wrapText="1"/>
    </xf>
    <xf numFmtId="0" fontId="2" fillId="0" borderId="0" xfId="0" applyFont="1" applyBorder="1" applyAlignment="1">
      <alignment horizontal="center" vertical="center"/>
    </xf>
    <xf numFmtId="0" fontId="2" fillId="3" borderId="5"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9"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5"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9" xfId="0" applyFont="1" applyFill="1" applyBorder="1" applyAlignment="1">
      <alignment horizontal="center" vertical="center"/>
    </xf>
    <xf numFmtId="0" fontId="7" fillId="0" borderId="0" xfId="0" applyFont="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4" xfId="0" applyFont="1" applyFill="1" applyBorder="1" applyAlignment="1">
      <alignment horizontal="center" vertical="center"/>
    </xf>
    <xf numFmtId="170" fontId="9" fillId="0" borderId="12" xfId="0" applyNumberFormat="1" applyFont="1" applyBorder="1" applyAlignment="1">
      <alignment horizontal="right" vertical="center" wrapText="1"/>
    </xf>
    <xf numFmtId="39" fontId="9" fillId="0" borderId="12" xfId="0" applyNumberFormat="1" applyFont="1" applyBorder="1" applyAlignment="1">
      <alignment horizontal="right" vertical="center" wrapText="1"/>
    </xf>
    <xf numFmtId="170" fontId="9" fillId="0" borderId="12" xfId="1" applyNumberFormat="1" applyFont="1" applyBorder="1" applyAlignment="1">
      <alignment horizontal="right" vertical="center" wrapText="1"/>
    </xf>
  </cellXfs>
  <cellStyles count="105">
    <cellStyle name="20% - Énfasis1 2" xfId="2" xr:uid="{00000000-0005-0000-0000-000000000000}"/>
    <cellStyle name="20% - Énfasis2 2" xfId="3" xr:uid="{00000000-0005-0000-0000-000001000000}"/>
    <cellStyle name="20% - Énfasis3 2" xfId="4" xr:uid="{00000000-0005-0000-0000-000002000000}"/>
    <cellStyle name="20% - Énfasis4 2" xfId="5" xr:uid="{00000000-0005-0000-0000-000003000000}"/>
    <cellStyle name="20% - Énfasis5 2" xfId="6" xr:uid="{00000000-0005-0000-0000-000004000000}"/>
    <cellStyle name="20% - Énfasis6 2" xfId="7" xr:uid="{00000000-0005-0000-0000-000005000000}"/>
    <cellStyle name="40% - Énfasis1 2" xfId="8" xr:uid="{00000000-0005-0000-0000-000006000000}"/>
    <cellStyle name="40% - Énfasis2 2" xfId="9" xr:uid="{00000000-0005-0000-0000-000007000000}"/>
    <cellStyle name="40% - Énfasis3 2" xfId="10" xr:uid="{00000000-0005-0000-0000-000008000000}"/>
    <cellStyle name="40% - Énfasis4 2" xfId="11" xr:uid="{00000000-0005-0000-0000-000009000000}"/>
    <cellStyle name="40% - Énfasis5 2" xfId="12" xr:uid="{00000000-0005-0000-0000-00000A000000}"/>
    <cellStyle name="40% - Énfasis6 2" xfId="13" xr:uid="{00000000-0005-0000-0000-00000B000000}"/>
    <cellStyle name="60% - Énfasis1 2" xfId="14" xr:uid="{00000000-0005-0000-0000-00000C000000}"/>
    <cellStyle name="60% - Énfasis2 2" xfId="15" xr:uid="{00000000-0005-0000-0000-00000D000000}"/>
    <cellStyle name="60% - Énfasis3 2" xfId="16" xr:uid="{00000000-0005-0000-0000-00000E000000}"/>
    <cellStyle name="60% - Énfasis4 2" xfId="17" xr:uid="{00000000-0005-0000-0000-00000F000000}"/>
    <cellStyle name="60% - Énfasis5 2" xfId="18" xr:uid="{00000000-0005-0000-0000-000010000000}"/>
    <cellStyle name="60% - Énfasis6 2" xfId="19" xr:uid="{00000000-0005-0000-0000-000011000000}"/>
    <cellStyle name="Buena 2" xfId="20" xr:uid="{00000000-0005-0000-0000-000012000000}"/>
    <cellStyle name="Cálculo 2" xfId="21" xr:uid="{00000000-0005-0000-0000-000013000000}"/>
    <cellStyle name="Celda de comprobación 2" xfId="22" xr:uid="{00000000-0005-0000-0000-000014000000}"/>
    <cellStyle name="Celda vinculada 2" xfId="23" xr:uid="{00000000-0005-0000-0000-000015000000}"/>
    <cellStyle name="Encabezado 4 2" xfId="24" xr:uid="{00000000-0005-0000-0000-000016000000}"/>
    <cellStyle name="Énfasis1 2" xfId="25" xr:uid="{00000000-0005-0000-0000-000017000000}"/>
    <cellStyle name="Énfasis2 2" xfId="26" xr:uid="{00000000-0005-0000-0000-000018000000}"/>
    <cellStyle name="Énfasis3 2" xfId="27" xr:uid="{00000000-0005-0000-0000-000019000000}"/>
    <cellStyle name="Énfasis4 2" xfId="28" xr:uid="{00000000-0005-0000-0000-00001A000000}"/>
    <cellStyle name="Énfasis5 2" xfId="29" xr:uid="{00000000-0005-0000-0000-00001B000000}"/>
    <cellStyle name="Énfasis6 2" xfId="30" xr:uid="{00000000-0005-0000-0000-00001C000000}"/>
    <cellStyle name="Entrada 2" xfId="31" xr:uid="{00000000-0005-0000-0000-00001D000000}"/>
    <cellStyle name="Euro" xfId="32" xr:uid="{00000000-0005-0000-0000-00001E000000}"/>
    <cellStyle name="Excel Built-in Normal" xfId="33" xr:uid="{00000000-0005-0000-0000-00001F000000}"/>
    <cellStyle name="Incorrecto 2" xfId="34" xr:uid="{00000000-0005-0000-0000-000020000000}"/>
    <cellStyle name="Millares" xfId="1" builtinId="3"/>
    <cellStyle name="Millares 10" xfId="35" xr:uid="{00000000-0005-0000-0000-000022000000}"/>
    <cellStyle name="Millares 2" xfId="36" xr:uid="{00000000-0005-0000-0000-000023000000}"/>
    <cellStyle name="Millares 2 2" xfId="37" xr:uid="{00000000-0005-0000-0000-000024000000}"/>
    <cellStyle name="Millares 2 2 2" xfId="38" xr:uid="{00000000-0005-0000-0000-000025000000}"/>
    <cellStyle name="Millares 2 2 2 2" xfId="39" xr:uid="{00000000-0005-0000-0000-000026000000}"/>
    <cellStyle name="Millares 2 3" xfId="40" xr:uid="{00000000-0005-0000-0000-000027000000}"/>
    <cellStyle name="Millares 3" xfId="41" xr:uid="{00000000-0005-0000-0000-000028000000}"/>
    <cellStyle name="Millares 3 2" xfId="42" xr:uid="{00000000-0005-0000-0000-000029000000}"/>
    <cellStyle name="Millares 4" xfId="43" xr:uid="{00000000-0005-0000-0000-00002A000000}"/>
    <cellStyle name="Millares 5" xfId="44" xr:uid="{00000000-0005-0000-0000-00002B000000}"/>
    <cellStyle name="Millares 5 2" xfId="45" xr:uid="{00000000-0005-0000-0000-00002C000000}"/>
    <cellStyle name="Millares 6" xfId="46" xr:uid="{00000000-0005-0000-0000-00002D000000}"/>
    <cellStyle name="Millares 8 2" xfId="47" xr:uid="{00000000-0005-0000-0000-00002E000000}"/>
    <cellStyle name="Moneda 2" xfId="48" xr:uid="{00000000-0005-0000-0000-00002F000000}"/>
    <cellStyle name="Moneda 3" xfId="49" xr:uid="{00000000-0005-0000-0000-000030000000}"/>
    <cellStyle name="Moneda 3 2" xfId="50" xr:uid="{00000000-0005-0000-0000-000031000000}"/>
    <cellStyle name="Moneda 4" xfId="51" xr:uid="{00000000-0005-0000-0000-000032000000}"/>
    <cellStyle name="Moneda 5" xfId="52" xr:uid="{00000000-0005-0000-0000-000033000000}"/>
    <cellStyle name="Moneda 6" xfId="53" xr:uid="{00000000-0005-0000-0000-000034000000}"/>
    <cellStyle name="Neutral 2" xfId="54" xr:uid="{00000000-0005-0000-0000-000035000000}"/>
    <cellStyle name="Normal" xfId="0" builtinId="0"/>
    <cellStyle name="Normal 10" xfId="55" xr:uid="{00000000-0005-0000-0000-000037000000}"/>
    <cellStyle name="Normal 11" xfId="56" xr:uid="{00000000-0005-0000-0000-000038000000}"/>
    <cellStyle name="Normal 12" xfId="57" xr:uid="{00000000-0005-0000-0000-000039000000}"/>
    <cellStyle name="Normal 13" xfId="58" xr:uid="{00000000-0005-0000-0000-00003A000000}"/>
    <cellStyle name="Normal 14" xfId="59" xr:uid="{00000000-0005-0000-0000-00003B000000}"/>
    <cellStyle name="Normal 15" xfId="60" xr:uid="{00000000-0005-0000-0000-00003C000000}"/>
    <cellStyle name="Normal 16" xfId="61" xr:uid="{00000000-0005-0000-0000-00003D000000}"/>
    <cellStyle name="Normal 17" xfId="62" xr:uid="{00000000-0005-0000-0000-00003E000000}"/>
    <cellStyle name="Normal 18" xfId="63" xr:uid="{00000000-0005-0000-0000-00003F000000}"/>
    <cellStyle name="Normal 19" xfId="64" xr:uid="{00000000-0005-0000-0000-000040000000}"/>
    <cellStyle name="Normal 2" xfId="65" xr:uid="{00000000-0005-0000-0000-000041000000}"/>
    <cellStyle name="Normal 2 2" xfId="66" xr:uid="{00000000-0005-0000-0000-000042000000}"/>
    <cellStyle name="Normal 2 3" xfId="67" xr:uid="{00000000-0005-0000-0000-000043000000}"/>
    <cellStyle name="Normal 20" xfId="68" xr:uid="{00000000-0005-0000-0000-000044000000}"/>
    <cellStyle name="Normal 21" xfId="69" xr:uid="{00000000-0005-0000-0000-000045000000}"/>
    <cellStyle name="Normal 21 2" xfId="70" xr:uid="{00000000-0005-0000-0000-000046000000}"/>
    <cellStyle name="Normal 22" xfId="71" xr:uid="{00000000-0005-0000-0000-000047000000}"/>
    <cellStyle name="Normal 23" xfId="72" xr:uid="{00000000-0005-0000-0000-000048000000}"/>
    <cellStyle name="Normal 23 2" xfId="73" xr:uid="{00000000-0005-0000-0000-000049000000}"/>
    <cellStyle name="Normal 3" xfId="74" xr:uid="{00000000-0005-0000-0000-00004A000000}"/>
    <cellStyle name="Normal 3 2" xfId="75" xr:uid="{00000000-0005-0000-0000-00004B000000}"/>
    <cellStyle name="Normal 3 3 2" xfId="76" xr:uid="{00000000-0005-0000-0000-00004C000000}"/>
    <cellStyle name="Normal 3 4" xfId="77" xr:uid="{00000000-0005-0000-0000-00004D000000}"/>
    <cellStyle name="Normal 4" xfId="78" xr:uid="{00000000-0005-0000-0000-00004E000000}"/>
    <cellStyle name="Normal 5" xfId="79" xr:uid="{00000000-0005-0000-0000-00004F000000}"/>
    <cellStyle name="Normal 6" xfId="80" xr:uid="{00000000-0005-0000-0000-000050000000}"/>
    <cellStyle name="Normal 7" xfId="81" xr:uid="{00000000-0005-0000-0000-000051000000}"/>
    <cellStyle name="Normal 8" xfId="82" xr:uid="{00000000-0005-0000-0000-000052000000}"/>
    <cellStyle name="Normal 9" xfId="83" xr:uid="{00000000-0005-0000-0000-000053000000}"/>
    <cellStyle name="Notas 2" xfId="84" xr:uid="{00000000-0005-0000-0000-000054000000}"/>
    <cellStyle name="Output Amounts" xfId="85" xr:uid="{00000000-0005-0000-0000-000055000000}"/>
    <cellStyle name="Output Column Headings" xfId="86" xr:uid="{00000000-0005-0000-0000-000056000000}"/>
    <cellStyle name="Output Line Items" xfId="87" xr:uid="{00000000-0005-0000-0000-000057000000}"/>
    <cellStyle name="Output Report Heading" xfId="88" xr:uid="{00000000-0005-0000-0000-000058000000}"/>
    <cellStyle name="Output Report Title" xfId="89" xr:uid="{00000000-0005-0000-0000-000059000000}"/>
    <cellStyle name="Porcentual 2" xfId="90" xr:uid="{00000000-0005-0000-0000-00005A000000}"/>
    <cellStyle name="Porcentual 2 2" xfId="91" xr:uid="{00000000-0005-0000-0000-00005B000000}"/>
    <cellStyle name="Porcentual 3" xfId="92" xr:uid="{00000000-0005-0000-0000-00005C000000}"/>
    <cellStyle name="Porcentual 3 2" xfId="93" xr:uid="{00000000-0005-0000-0000-00005D000000}"/>
    <cellStyle name="Porcentual 4" xfId="94" xr:uid="{00000000-0005-0000-0000-00005E000000}"/>
    <cellStyle name="Porcentual 5" xfId="95" xr:uid="{00000000-0005-0000-0000-00005F000000}"/>
    <cellStyle name="Porcentual 6" xfId="96" xr:uid="{00000000-0005-0000-0000-000060000000}"/>
    <cellStyle name="Salida 2" xfId="97" xr:uid="{00000000-0005-0000-0000-000061000000}"/>
    <cellStyle name="Texto de advertencia 2" xfId="98" xr:uid="{00000000-0005-0000-0000-000062000000}"/>
    <cellStyle name="Texto explicativo 2" xfId="99" xr:uid="{00000000-0005-0000-0000-000063000000}"/>
    <cellStyle name="Título 1 2" xfId="100" xr:uid="{00000000-0005-0000-0000-000064000000}"/>
    <cellStyle name="Título 2 2" xfId="101" xr:uid="{00000000-0005-0000-0000-000065000000}"/>
    <cellStyle name="Título 3 2" xfId="102" xr:uid="{00000000-0005-0000-0000-000066000000}"/>
    <cellStyle name="Título 4" xfId="103" xr:uid="{00000000-0005-0000-0000-000067000000}"/>
    <cellStyle name="Total 2" xfId="104" xr:uid="{00000000-0005-0000-0000-00006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
  <sheetViews>
    <sheetView zoomScale="145" zoomScaleNormal="145" workbookViewId="0">
      <selection activeCell="J4" sqref="J4"/>
    </sheetView>
  </sheetViews>
  <sheetFormatPr baseColWidth="10" defaultRowHeight="15"/>
  <cols>
    <col min="1" max="1" width="26.28515625" customWidth="1"/>
    <col min="7" max="7" width="6.42578125" customWidth="1"/>
  </cols>
  <sheetData>
    <row r="1" spans="1:7">
      <c r="A1" s="71" t="s">
        <v>46</v>
      </c>
      <c r="B1" s="71"/>
      <c r="C1" s="71"/>
      <c r="D1" s="71"/>
      <c r="E1" s="71"/>
      <c r="F1" s="71"/>
      <c r="G1" s="71"/>
    </row>
    <row r="2" spans="1:7" ht="62.25" customHeight="1">
      <c r="A2" s="69" t="s">
        <v>47</v>
      </c>
      <c r="B2" s="69"/>
      <c r="C2" s="69"/>
      <c r="D2" s="69"/>
      <c r="E2" s="69"/>
      <c r="F2" s="69"/>
      <c r="G2" s="69"/>
    </row>
    <row r="3" spans="1:7" ht="23.25" customHeight="1">
      <c r="A3" s="71" t="s">
        <v>48</v>
      </c>
      <c r="B3" s="71"/>
      <c r="C3" s="71"/>
      <c r="D3" s="71"/>
      <c r="E3" s="71"/>
      <c r="F3" s="71"/>
      <c r="G3" s="71"/>
    </row>
    <row r="4" spans="1:7" ht="42.75" customHeight="1">
      <c r="A4" s="69" t="s">
        <v>57</v>
      </c>
      <c r="B4" s="69"/>
      <c r="C4" s="69"/>
      <c r="D4" s="69"/>
      <c r="E4" s="69"/>
      <c r="F4" s="69"/>
      <c r="G4" s="69"/>
    </row>
    <row r="5" spans="1:7" ht="82.5" customHeight="1">
      <c r="A5" s="69" t="s">
        <v>58</v>
      </c>
      <c r="B5" s="69"/>
      <c r="C5" s="69"/>
      <c r="D5" s="69"/>
      <c r="E5" s="69"/>
      <c r="F5" s="69"/>
      <c r="G5" s="69"/>
    </row>
    <row r="6" spans="1:7" ht="45" customHeight="1">
      <c r="A6" s="69" t="s">
        <v>59</v>
      </c>
      <c r="B6" s="69"/>
      <c r="C6" s="69"/>
      <c r="D6" s="69"/>
      <c r="E6" s="69"/>
      <c r="F6" s="69"/>
      <c r="G6" s="69"/>
    </row>
    <row r="7" spans="1:7" ht="54" customHeight="1" thickBot="1">
      <c r="A7" s="69" t="s">
        <v>63</v>
      </c>
      <c r="B7" s="69"/>
      <c r="C7" s="69"/>
      <c r="D7" s="69"/>
      <c r="E7" s="69"/>
      <c r="F7" s="69"/>
      <c r="G7" s="69"/>
    </row>
    <row r="8" spans="1:7">
      <c r="A8" s="30" t="s">
        <v>49</v>
      </c>
      <c r="B8" s="73" t="s">
        <v>52</v>
      </c>
      <c r="C8" s="73" t="s">
        <v>53</v>
      </c>
      <c r="D8" s="73" t="s">
        <v>64</v>
      </c>
      <c r="E8" s="76"/>
      <c r="F8" s="76"/>
    </row>
    <row r="9" spans="1:7">
      <c r="A9" s="31" t="s">
        <v>50</v>
      </c>
      <c r="B9" s="74"/>
      <c r="C9" s="74"/>
      <c r="D9" s="74"/>
      <c r="E9" s="76"/>
      <c r="F9" s="76"/>
    </row>
    <row r="10" spans="1:7" ht="15.75" thickBot="1">
      <c r="A10" s="32" t="s">
        <v>51</v>
      </c>
      <c r="B10" s="75"/>
      <c r="C10" s="75"/>
      <c r="D10" s="75"/>
      <c r="E10" s="76"/>
      <c r="F10" s="76"/>
    </row>
    <row r="11" spans="1:7" ht="15.75" thickBot="1">
      <c r="A11" s="32">
        <v>2020</v>
      </c>
      <c r="B11" s="33">
        <v>2021</v>
      </c>
      <c r="C11" s="33">
        <v>2022</v>
      </c>
      <c r="D11" s="33">
        <v>2023</v>
      </c>
      <c r="E11" s="34"/>
      <c r="F11" s="34"/>
    </row>
    <row r="12" spans="1:7">
      <c r="A12" s="29"/>
    </row>
    <row r="13" spans="1:7" ht="75" customHeight="1">
      <c r="A13" s="69" t="s">
        <v>54</v>
      </c>
      <c r="B13" s="69"/>
      <c r="C13" s="69"/>
      <c r="D13" s="69"/>
      <c r="E13" s="69"/>
      <c r="F13" s="69"/>
      <c r="G13" s="70"/>
    </row>
    <row r="14" spans="1:7">
      <c r="A14" s="71" t="s">
        <v>55</v>
      </c>
      <c r="B14" s="71"/>
      <c r="C14" s="71"/>
      <c r="D14" s="71"/>
      <c r="E14" s="71"/>
      <c r="F14" s="71"/>
      <c r="G14" s="71"/>
    </row>
    <row r="15" spans="1:7" ht="67.5" customHeight="1">
      <c r="A15" s="72" t="s">
        <v>56</v>
      </c>
      <c r="B15" s="72"/>
      <c r="C15" s="72"/>
      <c r="D15" s="72"/>
      <c r="E15" s="72"/>
      <c r="F15" s="72"/>
      <c r="G15" s="72"/>
    </row>
  </sheetData>
  <mergeCells count="15">
    <mergeCell ref="A1:G1"/>
    <mergeCell ref="A2:G2"/>
    <mergeCell ref="A3:G3"/>
    <mergeCell ref="A4:G4"/>
    <mergeCell ref="A5:G5"/>
    <mergeCell ref="A6:G6"/>
    <mergeCell ref="A7:G7"/>
    <mergeCell ref="A13:G13"/>
    <mergeCell ref="A14:G14"/>
    <mergeCell ref="A15:G15"/>
    <mergeCell ref="B8:B10"/>
    <mergeCell ref="C8:C10"/>
    <mergeCell ref="D8:D10"/>
    <mergeCell ref="E8:E10"/>
    <mergeCell ref="F8:F10"/>
  </mergeCells>
  <printOptions horizontalCentered="1"/>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49"/>
  <sheetViews>
    <sheetView topLeftCell="A4" zoomScaleNormal="100" workbookViewId="0">
      <selection activeCell="L13" sqref="L13"/>
    </sheetView>
  </sheetViews>
  <sheetFormatPr baseColWidth="10" defaultRowHeight="18.75"/>
  <cols>
    <col min="1" max="1" width="2.7109375" customWidth="1"/>
    <col min="2" max="2" width="63.5703125" customWidth="1"/>
    <col min="3" max="5" width="14.7109375" bestFit="1" customWidth="1"/>
    <col min="6" max="6" width="14.7109375" style="17" bestFit="1" customWidth="1"/>
    <col min="7" max="7" width="4" customWidth="1"/>
    <col min="8" max="10" width="0" hidden="1" customWidth="1"/>
  </cols>
  <sheetData>
    <row r="1" spans="2:12" hidden="1">
      <c r="B1" s="71" t="s">
        <v>9</v>
      </c>
      <c r="C1" s="71"/>
      <c r="D1" s="71"/>
      <c r="E1" s="71"/>
    </row>
    <row r="2" spans="2:12" hidden="1">
      <c r="B2" s="71" t="s">
        <v>10</v>
      </c>
      <c r="C2" s="71"/>
      <c r="D2" s="71"/>
      <c r="E2" s="71"/>
    </row>
    <row r="3" spans="2:12" hidden="1">
      <c r="B3" s="78" t="s">
        <v>0</v>
      </c>
      <c r="C3" s="78"/>
      <c r="D3" s="78"/>
      <c r="E3" s="78"/>
    </row>
    <row r="4" spans="2:12" ht="19.5" thickBot="1">
      <c r="B4" s="16"/>
      <c r="C4" s="16"/>
      <c r="D4" s="16"/>
      <c r="E4" s="16"/>
    </row>
    <row r="5" spans="2:12" s="5" customFormat="1" ht="15" customHeight="1">
      <c r="B5" s="83" t="s">
        <v>66</v>
      </c>
      <c r="C5" s="84"/>
      <c r="D5" s="84"/>
      <c r="E5" s="84"/>
      <c r="F5" s="85"/>
    </row>
    <row r="6" spans="2:12" s="5" customFormat="1" ht="18.75" customHeight="1">
      <c r="B6" s="86" t="s">
        <v>0</v>
      </c>
      <c r="C6" s="87"/>
      <c r="D6" s="87"/>
      <c r="E6" s="87"/>
      <c r="F6" s="88"/>
    </row>
    <row r="7" spans="2:12" s="5" customFormat="1" ht="18.75" customHeight="1">
      <c r="B7" s="86" t="s">
        <v>1</v>
      </c>
      <c r="C7" s="87"/>
      <c r="D7" s="87"/>
      <c r="E7" s="87"/>
      <c r="F7" s="88"/>
    </row>
    <row r="8" spans="2:12" s="5" customFormat="1" ht="15.75" customHeight="1" thickBot="1">
      <c r="B8" s="89" t="s">
        <v>2</v>
      </c>
      <c r="C8" s="90"/>
      <c r="D8" s="90"/>
      <c r="E8" s="90"/>
      <c r="F8" s="91"/>
    </row>
    <row r="9" spans="2:12" s="5" customFormat="1" ht="12">
      <c r="B9" s="79" t="s">
        <v>3</v>
      </c>
      <c r="C9" s="35" t="s">
        <v>4</v>
      </c>
      <c r="D9" s="81">
        <v>2023</v>
      </c>
      <c r="E9" s="81">
        <v>2024</v>
      </c>
      <c r="F9" s="81">
        <v>2025</v>
      </c>
    </row>
    <row r="10" spans="2:12" s="5" customFormat="1" ht="12.75" thickBot="1">
      <c r="B10" s="80"/>
      <c r="C10" s="28">
        <v>2022</v>
      </c>
      <c r="D10" s="82"/>
      <c r="E10" s="82"/>
      <c r="F10" s="82"/>
    </row>
    <row r="11" spans="2:12" s="7" customFormat="1" ht="5.25" customHeight="1">
      <c r="B11" s="1"/>
      <c r="C11" s="6"/>
      <c r="D11" s="6"/>
      <c r="E11" s="6"/>
      <c r="F11" s="6"/>
    </row>
    <row r="12" spans="2:12" s="7" customFormat="1" ht="12">
      <c r="B12" s="20" t="s">
        <v>28</v>
      </c>
      <c r="C12" s="36">
        <f>SUM(C13:C24)</f>
        <v>2263292597.3850002</v>
      </c>
      <c r="D12" s="36">
        <f t="shared" ref="D12:E12" si="0">SUM(D13:D24)</f>
        <v>2299745261.1865501</v>
      </c>
      <c r="E12" s="36">
        <f t="shared" si="0"/>
        <v>2337291504.9021463</v>
      </c>
      <c r="F12" s="36">
        <f t="shared" ref="F12" si="1">SUM(F13:F24)</f>
        <v>2375964135.9292107</v>
      </c>
    </row>
    <row r="13" spans="2:12" s="7" customFormat="1" ht="12">
      <c r="B13" s="18" t="s">
        <v>14</v>
      </c>
      <c r="C13" s="37">
        <v>501548951.23000002</v>
      </c>
      <c r="D13" s="37">
        <v>516595419.7669</v>
      </c>
      <c r="E13" s="37">
        <v>532093282.35990703</v>
      </c>
      <c r="F13" s="37">
        <v>548056080.83070421</v>
      </c>
      <c r="H13" s="41">
        <f>+C13*0.045</f>
        <v>22569702.805349998</v>
      </c>
      <c r="I13" s="41">
        <f>+D13*0.045</f>
        <v>23246793.889510497</v>
      </c>
      <c r="J13" s="41">
        <f>+E13*0.045</f>
        <v>23944197.706195816</v>
      </c>
      <c r="K13" s="41"/>
      <c r="L13" s="41"/>
    </row>
    <row r="14" spans="2:12" s="7" customFormat="1" ht="12">
      <c r="B14" s="18" t="s">
        <v>15</v>
      </c>
      <c r="C14" s="37">
        <v>0</v>
      </c>
      <c r="D14" s="37">
        <v>0</v>
      </c>
      <c r="E14" s="37">
        <v>0</v>
      </c>
      <c r="F14" s="37">
        <v>0</v>
      </c>
      <c r="H14" s="41">
        <f t="shared" ref="H14:H19" si="2">+C14*0.045</f>
        <v>0</v>
      </c>
      <c r="I14" s="41">
        <f t="shared" ref="I14:I19" si="3">+D14*0.045</f>
        <v>0</v>
      </c>
      <c r="J14" s="41">
        <f t="shared" ref="J14:J19" si="4">+E14*0.045</f>
        <v>0</v>
      </c>
      <c r="K14" s="41"/>
      <c r="L14" s="41"/>
    </row>
    <row r="15" spans="2:12" s="7" customFormat="1" ht="12">
      <c r="B15" s="18" t="s">
        <v>16</v>
      </c>
      <c r="C15" s="37">
        <v>0</v>
      </c>
      <c r="D15" s="37">
        <v>0</v>
      </c>
      <c r="E15" s="37">
        <v>0</v>
      </c>
      <c r="F15" s="37">
        <v>0</v>
      </c>
      <c r="H15" s="41">
        <f t="shared" si="2"/>
        <v>0</v>
      </c>
      <c r="I15" s="41">
        <f t="shared" si="3"/>
        <v>0</v>
      </c>
      <c r="J15" s="41">
        <f t="shared" si="4"/>
        <v>0</v>
      </c>
      <c r="K15" s="41"/>
      <c r="L15" s="41"/>
    </row>
    <row r="16" spans="2:12" s="7" customFormat="1" ht="12">
      <c r="B16" s="18" t="s">
        <v>17</v>
      </c>
      <c r="C16" s="37">
        <v>616426982.80999994</v>
      </c>
      <c r="D16" s="37">
        <v>634919792.29429996</v>
      </c>
      <c r="E16" s="37">
        <v>653967386.06312895</v>
      </c>
      <c r="F16" s="37">
        <v>673586407.64502287</v>
      </c>
      <c r="H16" s="41">
        <f t="shared" si="2"/>
        <v>27739214.226449996</v>
      </c>
      <c r="I16" s="41">
        <f t="shared" si="3"/>
        <v>28571390.653243497</v>
      </c>
      <c r="J16" s="41">
        <f t="shared" si="4"/>
        <v>29428532.372840803</v>
      </c>
      <c r="K16" s="41"/>
      <c r="L16" s="41"/>
    </row>
    <row r="17" spans="2:12" s="7" customFormat="1" ht="12">
      <c r="B17" s="18" t="s">
        <v>18</v>
      </c>
      <c r="C17" s="37">
        <v>13000002</v>
      </c>
      <c r="D17" s="37">
        <v>13390002.060000001</v>
      </c>
      <c r="E17" s="37">
        <v>13791702.1218</v>
      </c>
      <c r="F17" s="37">
        <v>14205453.185454</v>
      </c>
      <c r="H17" s="41">
        <f t="shared" si="2"/>
        <v>585000.09</v>
      </c>
      <c r="I17" s="41">
        <f t="shared" si="3"/>
        <v>602550.09270000004</v>
      </c>
      <c r="J17" s="41">
        <f t="shared" si="4"/>
        <v>620626.59548100003</v>
      </c>
      <c r="K17" s="41"/>
      <c r="L17" s="41"/>
    </row>
    <row r="18" spans="2:12" s="7" customFormat="1" ht="12">
      <c r="B18" s="18" t="s">
        <v>19</v>
      </c>
      <c r="C18" s="37">
        <v>75452456.344999999</v>
      </c>
      <c r="D18" s="37">
        <v>77716030.035349995</v>
      </c>
      <c r="E18" s="37">
        <v>80047510.936410502</v>
      </c>
      <c r="F18" s="37">
        <v>82448936.264502823</v>
      </c>
      <c r="H18" s="41">
        <f t="shared" si="2"/>
        <v>3395360.5355249997</v>
      </c>
      <c r="I18" s="41">
        <f t="shared" si="3"/>
        <v>3497221.3515907498</v>
      </c>
      <c r="J18" s="41">
        <f t="shared" si="4"/>
        <v>3602137.9921384724</v>
      </c>
      <c r="K18" s="41"/>
      <c r="L18" s="41"/>
    </row>
    <row r="19" spans="2:12" s="7" customFormat="1" ht="12">
      <c r="B19" s="18" t="s">
        <v>60</v>
      </c>
      <c r="C19" s="37">
        <v>8660401</v>
      </c>
      <c r="D19" s="37">
        <v>8920213.0299999993</v>
      </c>
      <c r="E19" s="37">
        <v>9187819.4208999984</v>
      </c>
      <c r="F19" s="37">
        <v>9463454.0035269987</v>
      </c>
      <c r="H19" s="41">
        <f t="shared" si="2"/>
        <v>389718.04499999998</v>
      </c>
      <c r="I19" s="41">
        <f t="shared" si="3"/>
        <v>401409.58634999994</v>
      </c>
      <c r="J19" s="41">
        <f t="shared" si="4"/>
        <v>413451.87394049991</v>
      </c>
      <c r="K19" s="41"/>
      <c r="L19" s="41"/>
    </row>
    <row r="20" spans="2:12" s="7" customFormat="1" ht="12">
      <c r="B20" s="18" t="s">
        <v>20</v>
      </c>
      <c r="C20" s="37">
        <v>1038967966</v>
      </c>
      <c r="D20" s="37">
        <v>1038967966</v>
      </c>
      <c r="E20" s="37">
        <v>1038967966</v>
      </c>
      <c r="F20" s="37">
        <v>1038967966</v>
      </c>
      <c r="H20" s="41">
        <f t="shared" ref="H20:H24" si="5">+C20*0.01</f>
        <v>10389679.66</v>
      </c>
      <c r="I20" s="41">
        <f t="shared" ref="I20:I24" si="6">+D20*0.01</f>
        <v>10389679.66</v>
      </c>
      <c r="J20" s="41">
        <f>+E20*0.01</f>
        <v>10389679.66</v>
      </c>
      <c r="K20" s="41"/>
      <c r="L20" s="41"/>
    </row>
    <row r="21" spans="2:12" s="7" customFormat="1" ht="12">
      <c r="B21" s="18" t="s">
        <v>21</v>
      </c>
      <c r="C21" s="37">
        <v>9235838</v>
      </c>
      <c r="D21" s="37">
        <v>9235838</v>
      </c>
      <c r="E21" s="37">
        <v>9235838</v>
      </c>
      <c r="F21" s="37">
        <v>9235838</v>
      </c>
      <c r="H21" s="41">
        <f t="shared" si="5"/>
        <v>92358.38</v>
      </c>
      <c r="I21" s="41">
        <f t="shared" si="6"/>
        <v>92358.38</v>
      </c>
      <c r="J21" s="41">
        <f t="shared" ref="J21:J24" si="7">+E21*0.01</f>
        <v>92358.38</v>
      </c>
      <c r="K21" s="41"/>
      <c r="L21" s="41"/>
    </row>
    <row r="22" spans="2:12" s="7" customFormat="1" ht="12">
      <c r="B22" s="18" t="s">
        <v>61</v>
      </c>
      <c r="C22" s="37">
        <v>0</v>
      </c>
      <c r="D22" s="37">
        <v>0</v>
      </c>
      <c r="E22" s="37">
        <v>0</v>
      </c>
      <c r="F22" s="37">
        <v>0</v>
      </c>
      <c r="H22" s="41">
        <f t="shared" si="5"/>
        <v>0</v>
      </c>
      <c r="I22" s="41">
        <f t="shared" si="6"/>
        <v>0</v>
      </c>
      <c r="J22" s="41">
        <f t="shared" si="7"/>
        <v>0</v>
      </c>
      <c r="K22" s="41"/>
      <c r="L22" s="41"/>
    </row>
    <row r="23" spans="2:12" s="7" customFormat="1" ht="12">
      <c r="B23" s="18" t="s">
        <v>22</v>
      </c>
      <c r="C23" s="37">
        <v>0</v>
      </c>
      <c r="D23" s="37">
        <v>0</v>
      </c>
      <c r="E23" s="37">
        <v>0</v>
      </c>
      <c r="F23" s="37">
        <v>0</v>
      </c>
      <c r="H23" s="41">
        <f t="shared" si="5"/>
        <v>0</v>
      </c>
      <c r="I23" s="41">
        <f t="shared" si="6"/>
        <v>0</v>
      </c>
      <c r="J23" s="41">
        <f t="shared" si="7"/>
        <v>0</v>
      </c>
      <c r="K23" s="41"/>
      <c r="L23" s="41"/>
    </row>
    <row r="24" spans="2:12" s="7" customFormat="1" ht="12">
      <c r="B24" s="18" t="s">
        <v>23</v>
      </c>
      <c r="C24" s="37">
        <v>0</v>
      </c>
      <c r="D24" s="37">
        <v>0</v>
      </c>
      <c r="E24" s="37">
        <v>0</v>
      </c>
      <c r="F24" s="37">
        <v>0</v>
      </c>
      <c r="H24" s="41">
        <f t="shared" si="5"/>
        <v>0</v>
      </c>
      <c r="I24" s="41">
        <f t="shared" si="6"/>
        <v>0</v>
      </c>
      <c r="J24" s="41">
        <f t="shared" si="7"/>
        <v>0</v>
      </c>
      <c r="K24" s="41"/>
      <c r="L24" s="41"/>
    </row>
    <row r="25" spans="2:12" s="7" customFormat="1" ht="6" customHeight="1">
      <c r="B25" s="1"/>
      <c r="C25" s="38"/>
      <c r="D25" s="38"/>
      <c r="E25" s="38"/>
      <c r="F25" s="38"/>
      <c r="H25" s="41"/>
      <c r="I25" s="41"/>
      <c r="J25" s="41"/>
      <c r="K25" s="41"/>
      <c r="L25" s="41"/>
    </row>
    <row r="26" spans="2:12" s="7" customFormat="1" ht="12">
      <c r="B26" s="20" t="s">
        <v>29</v>
      </c>
      <c r="C26" s="36">
        <f>SUM(C27:C31)</f>
        <v>566892548.5</v>
      </c>
      <c r="D26" s="36">
        <f t="shared" ref="D26:E26" si="8">SUM(D27:D31)</f>
        <v>566892548.5</v>
      </c>
      <c r="E26" s="36">
        <f t="shared" si="8"/>
        <v>566892548.5</v>
      </c>
      <c r="F26" s="36">
        <f t="shared" ref="F26" si="9">SUM(F27:F31)</f>
        <v>566892548.5</v>
      </c>
      <c r="H26" s="41"/>
      <c r="I26" s="41"/>
      <c r="J26" s="41"/>
      <c r="K26" s="41"/>
      <c r="L26" s="41"/>
    </row>
    <row r="27" spans="2:12" s="7" customFormat="1" ht="12">
      <c r="B27" s="19" t="s">
        <v>24</v>
      </c>
      <c r="C27" s="39">
        <v>566892545.5</v>
      </c>
      <c r="D27" s="37">
        <v>566892545.5</v>
      </c>
      <c r="E27" s="37">
        <v>566892545.5</v>
      </c>
      <c r="F27" s="37">
        <v>566892545.5</v>
      </c>
      <c r="H27" s="41">
        <f>+C27*0.01</f>
        <v>5668925.4550000001</v>
      </c>
      <c r="I27" s="41">
        <f>+D27*0.01</f>
        <v>5668925.4550000001</v>
      </c>
      <c r="J27" s="41">
        <f>+E27*0.01</f>
        <v>5668925.4550000001</v>
      </c>
      <c r="K27" s="41"/>
      <c r="L27" s="41"/>
    </row>
    <row r="28" spans="2:12" s="7" customFormat="1" ht="12">
      <c r="B28" s="19" t="s">
        <v>25</v>
      </c>
      <c r="C28" s="39">
        <v>3</v>
      </c>
      <c r="D28" s="37">
        <v>3</v>
      </c>
      <c r="E28" s="37">
        <v>3</v>
      </c>
      <c r="F28" s="37">
        <v>3</v>
      </c>
      <c r="H28" s="41">
        <f t="shared" ref="H28:H31" si="10">+C28*0.01</f>
        <v>0.03</v>
      </c>
      <c r="I28" s="41">
        <f t="shared" ref="I28:I31" si="11">+D28*0.01</f>
        <v>0.03</v>
      </c>
      <c r="J28" s="41">
        <f t="shared" ref="J28:J31" si="12">+E28*0.01</f>
        <v>0.03</v>
      </c>
      <c r="K28" s="41"/>
      <c r="L28" s="41"/>
    </row>
    <row r="29" spans="2:12" s="7" customFormat="1" ht="12">
      <c r="B29" s="19" t="s">
        <v>26</v>
      </c>
      <c r="C29" s="39">
        <v>0</v>
      </c>
      <c r="D29" s="37">
        <f t="shared" ref="D27:D31" si="13">+C29+H29</f>
        <v>0</v>
      </c>
      <c r="E29" s="37">
        <f t="shared" ref="E27:F31" si="14">+D29+I29</f>
        <v>0</v>
      </c>
      <c r="F29" s="37">
        <f t="shared" si="14"/>
        <v>0</v>
      </c>
      <c r="H29" s="41">
        <f t="shared" si="10"/>
        <v>0</v>
      </c>
      <c r="I29" s="41">
        <f t="shared" si="11"/>
        <v>0</v>
      </c>
      <c r="J29" s="41">
        <f t="shared" si="12"/>
        <v>0</v>
      </c>
      <c r="K29" s="41"/>
      <c r="L29" s="41"/>
    </row>
    <row r="30" spans="2:12" s="7" customFormat="1" ht="24">
      <c r="B30" s="19" t="s">
        <v>62</v>
      </c>
      <c r="C30" s="39">
        <v>0</v>
      </c>
      <c r="D30" s="37">
        <f t="shared" si="13"/>
        <v>0</v>
      </c>
      <c r="E30" s="37">
        <f t="shared" si="14"/>
        <v>0</v>
      </c>
      <c r="F30" s="37">
        <f t="shared" si="14"/>
        <v>0</v>
      </c>
      <c r="H30" s="41">
        <f t="shared" si="10"/>
        <v>0</v>
      </c>
      <c r="I30" s="41">
        <f t="shared" si="11"/>
        <v>0</v>
      </c>
      <c r="J30" s="41">
        <f t="shared" si="12"/>
        <v>0</v>
      </c>
      <c r="K30" s="41"/>
      <c r="L30" s="41"/>
    </row>
    <row r="31" spans="2:12" s="7" customFormat="1" ht="12">
      <c r="B31" s="19" t="s">
        <v>27</v>
      </c>
      <c r="C31" s="39">
        <v>0</v>
      </c>
      <c r="D31" s="37">
        <f t="shared" si="13"/>
        <v>0</v>
      </c>
      <c r="E31" s="37">
        <f>+D31+I31</f>
        <v>0</v>
      </c>
      <c r="F31" s="37">
        <f t="shared" si="14"/>
        <v>0</v>
      </c>
      <c r="H31" s="41">
        <f t="shared" si="10"/>
        <v>0</v>
      </c>
      <c r="I31" s="41">
        <f t="shared" si="11"/>
        <v>0</v>
      </c>
      <c r="J31" s="41">
        <f t="shared" si="12"/>
        <v>0</v>
      </c>
      <c r="K31" s="41"/>
      <c r="L31" s="41"/>
    </row>
    <row r="32" spans="2:12" s="7" customFormat="1" ht="12" customHeight="1">
      <c r="B32" s="1"/>
      <c r="C32" s="38"/>
      <c r="D32" s="38"/>
      <c r="E32" s="38"/>
      <c r="F32" s="38"/>
      <c r="H32" s="41"/>
      <c r="I32" s="41"/>
      <c r="J32" s="41"/>
      <c r="K32" s="41"/>
      <c r="L32" s="41"/>
    </row>
    <row r="33" spans="2:12" s="7" customFormat="1" ht="12">
      <c r="B33" s="2" t="s">
        <v>30</v>
      </c>
      <c r="C33" s="40">
        <f>+C34</f>
        <v>80000000</v>
      </c>
      <c r="D33" s="40">
        <f t="shared" ref="D33:F33" si="15">+D34</f>
        <v>50000000</v>
      </c>
      <c r="E33" s="40">
        <f t="shared" si="15"/>
        <v>50000000</v>
      </c>
      <c r="F33" s="40">
        <f t="shared" si="15"/>
        <v>50000000</v>
      </c>
      <c r="H33" s="41"/>
      <c r="I33" s="41"/>
      <c r="J33" s="41"/>
      <c r="K33" s="41"/>
      <c r="L33" s="41"/>
    </row>
    <row r="34" spans="2:12" s="7" customFormat="1" ht="12">
      <c r="B34" s="18" t="s">
        <v>31</v>
      </c>
      <c r="C34" s="39">
        <v>80000000</v>
      </c>
      <c r="D34" s="37">
        <v>50000000</v>
      </c>
      <c r="E34" s="37">
        <v>50000000</v>
      </c>
      <c r="F34" s="37">
        <v>50000000</v>
      </c>
      <c r="H34" s="41"/>
      <c r="I34" s="41"/>
      <c r="J34" s="41"/>
      <c r="K34" s="41"/>
      <c r="L34" s="41"/>
    </row>
    <row r="35" spans="2:12" s="7" customFormat="1" ht="4.5" customHeight="1">
      <c r="B35" s="1"/>
      <c r="C35" s="38"/>
      <c r="D35" s="38"/>
      <c r="E35" s="38"/>
      <c r="F35" s="38"/>
      <c r="H35" s="41"/>
      <c r="I35" s="41"/>
      <c r="J35" s="41"/>
      <c r="K35" s="41"/>
      <c r="L35" s="41"/>
    </row>
    <row r="36" spans="2:12" s="7" customFormat="1" ht="12">
      <c r="B36" s="20" t="s">
        <v>32</v>
      </c>
      <c r="C36" s="36">
        <f>+C12+C26+C33</f>
        <v>2910185145.8850002</v>
      </c>
      <c r="D36" s="36">
        <f t="shared" ref="D36:E36" si="16">+D12+D26+D33</f>
        <v>2916637809.6865501</v>
      </c>
      <c r="E36" s="36">
        <f t="shared" si="16"/>
        <v>2954184053.4021463</v>
      </c>
      <c r="F36" s="36">
        <f t="shared" ref="F36" si="17">+F12+F26+F33</f>
        <v>2992856684.4292107</v>
      </c>
      <c r="H36" s="41"/>
      <c r="I36" s="41"/>
      <c r="J36" s="41"/>
      <c r="K36" s="41"/>
      <c r="L36" s="41"/>
    </row>
    <row r="37" spans="2:12" s="7" customFormat="1" ht="6" customHeight="1">
      <c r="B37" s="1"/>
      <c r="C37" s="38"/>
      <c r="D37" s="38"/>
      <c r="E37" s="38"/>
      <c r="F37" s="38"/>
      <c r="H37" s="41"/>
      <c r="I37" s="41"/>
      <c r="J37" s="41"/>
      <c r="K37" s="41"/>
      <c r="L37" s="41"/>
    </row>
    <row r="38" spans="2:12" s="7" customFormat="1" ht="12">
      <c r="B38" s="4" t="s">
        <v>5</v>
      </c>
      <c r="C38" s="38"/>
      <c r="D38" s="38"/>
      <c r="E38" s="38"/>
      <c r="F38" s="38"/>
      <c r="H38" s="41"/>
      <c r="I38" s="41"/>
      <c r="J38" s="41"/>
      <c r="K38" s="41"/>
      <c r="L38" s="41"/>
    </row>
    <row r="39" spans="2:12" s="7" customFormat="1" ht="24">
      <c r="B39" s="22" t="s">
        <v>6</v>
      </c>
      <c r="C39" s="39">
        <v>80000000</v>
      </c>
      <c r="D39" s="37">
        <v>50000000</v>
      </c>
      <c r="E39" s="37">
        <v>50000000</v>
      </c>
      <c r="F39" s="37">
        <v>50000000</v>
      </c>
      <c r="H39" s="41"/>
      <c r="I39" s="41"/>
      <c r="J39" s="41"/>
      <c r="K39" s="41"/>
      <c r="L39" s="41"/>
    </row>
    <row r="40" spans="2:12" s="7" customFormat="1" ht="24">
      <c r="B40" s="22" t="s">
        <v>7</v>
      </c>
      <c r="C40" s="39">
        <v>0</v>
      </c>
      <c r="D40" s="39">
        <v>0</v>
      </c>
      <c r="E40" s="39">
        <v>0</v>
      </c>
      <c r="F40" s="39">
        <v>0</v>
      </c>
      <c r="H40" s="41"/>
      <c r="I40" s="41"/>
      <c r="J40" s="41"/>
      <c r="K40" s="41"/>
      <c r="L40" s="41"/>
    </row>
    <row r="41" spans="2:12" s="7" customFormat="1" ht="3.75" customHeight="1">
      <c r="B41" s="3"/>
      <c r="C41" s="38"/>
      <c r="D41" s="38"/>
      <c r="E41" s="38"/>
      <c r="F41" s="38"/>
      <c r="H41" s="41"/>
      <c r="I41" s="41"/>
      <c r="J41" s="41"/>
      <c r="K41" s="41"/>
      <c r="L41" s="41"/>
    </row>
    <row r="42" spans="2:12" s="7" customFormat="1" ht="12">
      <c r="B42" s="21" t="s">
        <v>8</v>
      </c>
      <c r="C42" s="36">
        <f>+C39+C40</f>
        <v>80000000</v>
      </c>
      <c r="D42" s="36">
        <f>+D39+D40</f>
        <v>50000000</v>
      </c>
      <c r="E42" s="36">
        <f t="shared" ref="E42:F42" si="18">+E39+E40</f>
        <v>50000000</v>
      </c>
      <c r="F42" s="36">
        <f t="shared" si="18"/>
        <v>50000000</v>
      </c>
      <c r="H42" s="41"/>
      <c r="I42" s="41"/>
      <c r="J42" s="41"/>
      <c r="K42" s="41"/>
      <c r="L42" s="41"/>
    </row>
    <row r="43" spans="2:12" s="7" customFormat="1" ht="3.75" customHeight="1" thickBot="1">
      <c r="B43" s="8"/>
      <c r="C43" s="9"/>
      <c r="D43" s="9"/>
      <c r="E43" s="9"/>
      <c r="F43" s="9"/>
      <c r="H43" s="41"/>
      <c r="I43" s="41"/>
      <c r="J43" s="41"/>
      <c r="K43" s="41"/>
      <c r="L43" s="41"/>
    </row>
    <row r="44" spans="2:12">
      <c r="H44" s="42"/>
      <c r="I44" s="42"/>
      <c r="J44" s="42"/>
      <c r="K44" s="42"/>
      <c r="L44" s="42"/>
    </row>
    <row r="45" spans="2:12" ht="51" customHeight="1">
      <c r="B45" s="77" t="s">
        <v>65</v>
      </c>
      <c r="C45" s="77"/>
      <c r="D45" s="77"/>
      <c r="E45" s="77"/>
      <c r="H45" s="42"/>
      <c r="I45" s="42"/>
      <c r="J45" s="42"/>
      <c r="K45" s="42"/>
      <c r="L45" s="42"/>
    </row>
    <row r="46" spans="2:12">
      <c r="H46" s="42"/>
      <c r="I46" s="42"/>
      <c r="J46" s="42"/>
      <c r="K46" s="42"/>
      <c r="L46" s="42"/>
    </row>
    <row r="47" spans="2:12">
      <c r="H47" s="42"/>
      <c r="I47" s="42"/>
      <c r="J47" s="42"/>
      <c r="K47" s="42"/>
      <c r="L47" s="42"/>
    </row>
    <row r="48" spans="2:12">
      <c r="H48" s="42"/>
      <c r="I48" s="42"/>
      <c r="J48" s="42"/>
      <c r="K48" s="42"/>
      <c r="L48" s="42"/>
    </row>
    <row r="49" spans="8:12">
      <c r="H49" s="42"/>
      <c r="I49" s="42"/>
      <c r="J49" s="42"/>
      <c r="K49" s="42"/>
      <c r="L49" s="42"/>
    </row>
  </sheetData>
  <mergeCells count="12">
    <mergeCell ref="F9:F10"/>
    <mergeCell ref="B5:F5"/>
    <mergeCell ref="B6:F6"/>
    <mergeCell ref="B7:F7"/>
    <mergeCell ref="B8:F8"/>
    <mergeCell ref="B45:E45"/>
    <mergeCell ref="B1:E1"/>
    <mergeCell ref="B2:E2"/>
    <mergeCell ref="B3:E3"/>
    <mergeCell ref="B9:B10"/>
    <mergeCell ref="D9:D10"/>
    <mergeCell ref="E9:E10"/>
  </mergeCells>
  <printOptions horizontalCentered="1"/>
  <pageMargins left="0.70866141732283472" right="0.70866141732283472" top="0.74803149606299213" bottom="0.74803149606299213" header="0.31496062992125984" footer="0.31496062992125984"/>
  <pageSetup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39"/>
  <sheetViews>
    <sheetView showGridLines="0" tabSelected="1" topLeftCell="A3" zoomScale="115" zoomScaleNormal="115" workbookViewId="0">
      <selection activeCell="K17" sqref="K17"/>
    </sheetView>
  </sheetViews>
  <sheetFormatPr baseColWidth="10" defaultColWidth="11.42578125" defaultRowHeight="11.25"/>
  <cols>
    <col min="1" max="1" width="4.85546875" style="10" customWidth="1"/>
    <col min="2" max="2" width="41.5703125" style="10" customWidth="1"/>
    <col min="3" max="4" width="14.140625" style="10" hidden="1" customWidth="1"/>
    <col min="5" max="5" width="17.7109375" style="10" bestFit="1" customWidth="1"/>
    <col min="6" max="8" width="16.140625" style="10" bestFit="1" customWidth="1"/>
    <col min="9" max="9" width="12.5703125" style="10" bestFit="1" customWidth="1"/>
    <col min="10" max="16384" width="11.42578125" style="10"/>
  </cols>
  <sheetData>
    <row r="1" spans="2:9" hidden="1">
      <c r="B1" s="99" t="s">
        <v>12</v>
      </c>
      <c r="C1" s="99"/>
      <c r="D1" s="99"/>
      <c r="E1" s="99"/>
      <c r="F1" s="99"/>
      <c r="G1" s="44"/>
      <c r="H1" s="44"/>
    </row>
    <row r="2" spans="2:9" hidden="1">
      <c r="B2" s="99" t="s">
        <v>11</v>
      </c>
      <c r="C2" s="99"/>
      <c r="D2" s="99"/>
      <c r="E2" s="99"/>
      <c r="F2" s="99"/>
      <c r="G2" s="44"/>
      <c r="H2" s="44"/>
    </row>
    <row r="3" spans="2:9" ht="7.5" customHeight="1" thickBot="1">
      <c r="B3" s="44"/>
      <c r="C3" s="44"/>
      <c r="D3" s="44"/>
      <c r="E3" s="44"/>
      <c r="F3" s="44"/>
      <c r="G3" s="44"/>
      <c r="H3" s="44"/>
    </row>
    <row r="4" spans="2:9" ht="15" customHeight="1">
      <c r="B4" s="100" t="s">
        <v>67</v>
      </c>
      <c r="C4" s="101"/>
      <c r="D4" s="101"/>
      <c r="E4" s="101"/>
      <c r="F4" s="101"/>
      <c r="G4" s="101"/>
      <c r="H4" s="105"/>
    </row>
    <row r="5" spans="2:9" ht="15" customHeight="1">
      <c r="B5" s="102" t="s">
        <v>12</v>
      </c>
      <c r="C5" s="103"/>
      <c r="D5" s="103"/>
      <c r="E5" s="103"/>
      <c r="F5" s="103"/>
      <c r="G5" s="103"/>
      <c r="H5" s="104"/>
    </row>
    <row r="6" spans="2:9" ht="15" customHeight="1">
      <c r="B6" s="102" t="s">
        <v>1</v>
      </c>
      <c r="C6" s="103"/>
      <c r="D6" s="103"/>
      <c r="E6" s="103"/>
      <c r="F6" s="103"/>
      <c r="G6" s="103"/>
      <c r="H6" s="104"/>
    </row>
    <row r="7" spans="2:9" ht="15" customHeight="1" thickBot="1">
      <c r="B7" s="96" t="s">
        <v>13</v>
      </c>
      <c r="C7" s="97"/>
      <c r="D7" s="97"/>
      <c r="E7" s="97"/>
      <c r="F7" s="97"/>
      <c r="G7" s="97"/>
      <c r="H7" s="98"/>
    </row>
    <row r="8" spans="2:9" ht="18.75" customHeight="1">
      <c r="B8" s="92" t="s">
        <v>3</v>
      </c>
      <c r="C8" s="45" t="s">
        <v>4</v>
      </c>
      <c r="D8" s="45" t="s">
        <v>4</v>
      </c>
      <c r="E8" s="45" t="s">
        <v>4</v>
      </c>
      <c r="F8" s="94">
        <v>2023</v>
      </c>
      <c r="G8" s="94">
        <v>2024</v>
      </c>
      <c r="H8" s="94">
        <v>2025</v>
      </c>
    </row>
    <row r="9" spans="2:9" ht="12" thickBot="1">
      <c r="B9" s="93"/>
      <c r="C9" s="27">
        <v>2018</v>
      </c>
      <c r="D9" s="27">
        <v>2019</v>
      </c>
      <c r="E9" s="27">
        <v>2022</v>
      </c>
      <c r="F9" s="95"/>
      <c r="G9" s="95">
        <v>2022</v>
      </c>
      <c r="H9" s="95">
        <v>2022</v>
      </c>
    </row>
    <row r="10" spans="2:9" ht="6.75" customHeight="1">
      <c r="B10" s="46"/>
      <c r="C10" s="47"/>
      <c r="D10" s="47"/>
      <c r="E10" s="48"/>
      <c r="F10" s="47"/>
      <c r="G10" s="47"/>
      <c r="H10" s="47"/>
    </row>
    <row r="11" spans="2:9">
      <c r="B11" s="26" t="s">
        <v>45</v>
      </c>
      <c r="C11" s="49">
        <f>SUM(C12:C20)</f>
        <v>1690059223.3799999</v>
      </c>
      <c r="D11" s="49">
        <f t="shared" ref="D11:H11" si="0">SUM(D12:D20)</f>
        <v>1708508939.3700001</v>
      </c>
      <c r="E11" s="50">
        <f t="shared" si="0"/>
        <v>1881729278.9400001</v>
      </c>
      <c r="F11" s="49">
        <f t="shared" si="0"/>
        <v>1938181157.3081999</v>
      </c>
      <c r="G11" s="49">
        <f t="shared" si="0"/>
        <v>1996326592.027446</v>
      </c>
      <c r="H11" s="49">
        <f t="shared" si="0"/>
        <v>2056216389.7882693</v>
      </c>
    </row>
    <row r="12" spans="2:9">
      <c r="B12" s="23" t="s">
        <v>33</v>
      </c>
      <c r="C12" s="51">
        <v>594580732.16999996</v>
      </c>
      <c r="D12" s="52">
        <v>634929137.22000003</v>
      </c>
      <c r="E12" s="106">
        <v>886769130.47000003</v>
      </c>
      <c r="F12" s="106">
        <v>913372204.38410008</v>
      </c>
      <c r="G12" s="106">
        <v>940773370.51562309</v>
      </c>
      <c r="H12" s="106">
        <v>968996571.63109183</v>
      </c>
      <c r="I12" s="53"/>
    </row>
    <row r="13" spans="2:9">
      <c r="B13" s="23" t="s">
        <v>34</v>
      </c>
      <c r="C13" s="51">
        <v>130708386.48</v>
      </c>
      <c r="D13" s="52">
        <v>123615856.22</v>
      </c>
      <c r="E13" s="106">
        <v>164804433.97999999</v>
      </c>
      <c r="F13" s="106">
        <v>169748566.99939999</v>
      </c>
      <c r="G13" s="106">
        <v>174841024.00938198</v>
      </c>
      <c r="H13" s="106">
        <v>180086254.72966343</v>
      </c>
      <c r="I13" s="53"/>
    </row>
    <row r="14" spans="2:9">
      <c r="B14" s="23" t="s">
        <v>35</v>
      </c>
      <c r="C14" s="51">
        <v>394349097.58999997</v>
      </c>
      <c r="D14" s="52">
        <v>481120288.14999998</v>
      </c>
      <c r="E14" s="106">
        <v>386156888.77999997</v>
      </c>
      <c r="F14" s="106">
        <v>397741595.44339997</v>
      </c>
      <c r="G14" s="106">
        <v>409673843.30670196</v>
      </c>
      <c r="H14" s="106">
        <v>421964058.60590303</v>
      </c>
      <c r="I14" s="53"/>
    </row>
    <row r="15" spans="2:9" ht="22.5">
      <c r="B15" s="23" t="s">
        <v>36</v>
      </c>
      <c r="C15" s="54">
        <v>316875339.86000001</v>
      </c>
      <c r="D15" s="52">
        <v>311172642.28999996</v>
      </c>
      <c r="E15" s="106">
        <v>289509534.48000002</v>
      </c>
      <c r="F15" s="106">
        <v>298194820.51440001</v>
      </c>
      <c r="G15" s="106">
        <v>307140665.12983203</v>
      </c>
      <c r="H15" s="106">
        <v>316354885.083727</v>
      </c>
    </row>
    <row r="16" spans="2:9">
      <c r="B16" s="23" t="s">
        <v>37</v>
      </c>
      <c r="C16" s="51">
        <v>30048582.689999998</v>
      </c>
      <c r="D16" s="55">
        <v>5860000</v>
      </c>
      <c r="E16" s="106">
        <v>12000000</v>
      </c>
      <c r="F16" s="106">
        <v>12360000</v>
      </c>
      <c r="G16" s="106">
        <v>12730800</v>
      </c>
      <c r="H16" s="106">
        <v>13112724</v>
      </c>
    </row>
    <row r="17" spans="2:9">
      <c r="B17" s="23" t="s">
        <v>38</v>
      </c>
      <c r="C17" s="56">
        <v>108485304.77000001</v>
      </c>
      <c r="D17" s="56">
        <v>49048077</v>
      </c>
      <c r="E17" s="106">
        <v>6850000</v>
      </c>
      <c r="F17" s="106">
        <v>7055500</v>
      </c>
      <c r="G17" s="106">
        <v>7267165</v>
      </c>
      <c r="H17" s="106">
        <v>7485179.9500000002</v>
      </c>
    </row>
    <row r="18" spans="2:9">
      <c r="B18" s="23" t="s">
        <v>39</v>
      </c>
      <c r="C18" s="24">
        <v>0</v>
      </c>
      <c r="D18" s="57">
        <v>0</v>
      </c>
      <c r="E18" s="106">
        <v>0</v>
      </c>
      <c r="F18" s="106">
        <v>0</v>
      </c>
      <c r="G18" s="106">
        <v>0</v>
      </c>
      <c r="H18" s="106">
        <v>0</v>
      </c>
    </row>
    <row r="19" spans="2:9">
      <c r="B19" s="23" t="s">
        <v>40</v>
      </c>
      <c r="C19" s="24">
        <v>0</v>
      </c>
      <c r="D19" s="57">
        <v>0</v>
      </c>
      <c r="E19" s="106">
        <v>0</v>
      </c>
      <c r="F19" s="106">
        <v>0</v>
      </c>
      <c r="G19" s="106">
        <v>0</v>
      </c>
      <c r="H19" s="106">
        <v>0</v>
      </c>
    </row>
    <row r="20" spans="2:9">
      <c r="B20" s="23" t="s">
        <v>41</v>
      </c>
      <c r="C20" s="54">
        <v>115011779.82000001</v>
      </c>
      <c r="D20" s="58">
        <v>102762938.48999999</v>
      </c>
      <c r="E20" s="106">
        <v>135639291.22999999</v>
      </c>
      <c r="F20" s="106">
        <v>139708469.96689999</v>
      </c>
      <c r="G20" s="106">
        <v>143899724.065907</v>
      </c>
      <c r="H20" s="106">
        <v>148216715.78788421</v>
      </c>
    </row>
    <row r="21" spans="2:9" ht="3.75" customHeight="1">
      <c r="B21" s="12"/>
      <c r="C21" s="11"/>
      <c r="D21" s="59"/>
      <c r="E21" s="60"/>
      <c r="F21" s="59"/>
      <c r="G21" s="59"/>
      <c r="H21" s="59"/>
    </row>
    <row r="22" spans="2:9">
      <c r="B22" s="25" t="s">
        <v>42</v>
      </c>
      <c r="C22" s="61">
        <f>SUM(C23:C31)</f>
        <v>488448665.00999999</v>
      </c>
      <c r="D22" s="61" t="e">
        <f>SUM(D23:D31)-#REF!-#REF!</f>
        <v>#REF!</v>
      </c>
      <c r="E22" s="62">
        <f>SUM(E23:E31)</f>
        <v>546066246</v>
      </c>
      <c r="F22" s="61">
        <f>SUM(F23:F31)</f>
        <v>576372582.26999998</v>
      </c>
      <c r="G22" s="61">
        <f>SUM(G23:G31)</f>
        <v>579321680.38139987</v>
      </c>
      <c r="H22" s="61">
        <f>SUM(H23:H31)</f>
        <v>596701330.79284191</v>
      </c>
    </row>
    <row r="23" spans="2:9">
      <c r="B23" s="23" t="s">
        <v>33</v>
      </c>
      <c r="C23" s="54">
        <f>235168944.66-259.53</f>
        <v>235168685.13</v>
      </c>
      <c r="D23" s="63">
        <v>251646486.38</v>
      </c>
      <c r="E23" s="63">
        <v>268691618.57999998</v>
      </c>
      <c r="F23" s="63">
        <v>276752367.13739997</v>
      </c>
      <c r="G23" s="63">
        <v>285054938.15152198</v>
      </c>
      <c r="H23" s="63">
        <v>293606586.29606766</v>
      </c>
      <c r="I23" s="53"/>
    </row>
    <row r="24" spans="2:9">
      <c r="B24" s="23" t="s">
        <v>34</v>
      </c>
      <c r="C24" s="54">
        <v>22568030.329999998</v>
      </c>
      <c r="D24" s="63">
        <v>32780437.25</v>
      </c>
      <c r="E24" s="63">
        <v>37080012.159999996</v>
      </c>
      <c r="F24" s="63">
        <v>38192412.524799995</v>
      </c>
      <c r="G24" s="63">
        <v>39338184.900543995</v>
      </c>
      <c r="H24" s="63">
        <v>40518330.447560318</v>
      </c>
      <c r="I24" s="53"/>
    </row>
    <row r="25" spans="2:9">
      <c r="B25" s="23" t="s">
        <v>35</v>
      </c>
      <c r="C25" s="54">
        <v>140907771.55000001</v>
      </c>
      <c r="D25" s="63">
        <v>168821554.37</v>
      </c>
      <c r="E25" s="107">
        <v>155733378.25999999</v>
      </c>
      <c r="F25" s="107">
        <v>160405379.60779998</v>
      </c>
      <c r="G25" s="107">
        <v>165217540.99603397</v>
      </c>
      <c r="H25" s="107">
        <v>170174067.22591498</v>
      </c>
      <c r="I25" s="53"/>
    </row>
    <row r="26" spans="2:9" ht="22.5">
      <c r="B26" s="23" t="s">
        <v>36</v>
      </c>
      <c r="C26" s="24">
        <v>0</v>
      </c>
      <c r="D26" s="63">
        <v>0</v>
      </c>
      <c r="E26" s="108">
        <v>0</v>
      </c>
      <c r="F26" s="108">
        <v>0</v>
      </c>
      <c r="G26" s="108">
        <v>0</v>
      </c>
      <c r="H26" s="108">
        <v>0</v>
      </c>
    </row>
    <row r="27" spans="2:9">
      <c r="B27" s="23" t="s">
        <v>37</v>
      </c>
      <c r="C27" s="54">
        <v>9849966</v>
      </c>
      <c r="D27" s="63">
        <v>8790000</v>
      </c>
      <c r="E27" s="108">
        <v>0</v>
      </c>
      <c r="F27" s="108">
        <v>0</v>
      </c>
      <c r="G27" s="108">
        <v>0</v>
      </c>
      <c r="H27" s="108">
        <v>0</v>
      </c>
    </row>
    <row r="28" spans="2:9">
      <c r="B28" s="23" t="s">
        <v>38</v>
      </c>
      <c r="C28" s="56">
        <v>79954212</v>
      </c>
      <c r="D28" s="64">
        <v>83951923</v>
      </c>
      <c r="E28" s="108">
        <v>84561237</v>
      </c>
      <c r="F28" s="108">
        <v>101022423</v>
      </c>
      <c r="G28" s="108">
        <v>89711016.333299994</v>
      </c>
      <c r="H28" s="108">
        <v>92402346.823298991</v>
      </c>
    </row>
    <row r="29" spans="2:9">
      <c r="B29" s="23" t="s">
        <v>39</v>
      </c>
      <c r="C29" s="24">
        <v>0</v>
      </c>
      <c r="D29" s="63">
        <v>0</v>
      </c>
      <c r="E29" s="108"/>
      <c r="F29" s="108"/>
      <c r="G29" s="108"/>
      <c r="H29" s="108"/>
    </row>
    <row r="30" spans="2:9">
      <c r="B30" s="23" t="s">
        <v>43</v>
      </c>
      <c r="C30" s="24">
        <v>0</v>
      </c>
      <c r="D30" s="63">
        <v>0</v>
      </c>
      <c r="E30" s="108">
        <v>0</v>
      </c>
      <c r="F30" s="108">
        <v>0</v>
      </c>
      <c r="G30" s="108">
        <v>0</v>
      </c>
      <c r="H30" s="108">
        <v>0</v>
      </c>
    </row>
    <row r="31" spans="2:9">
      <c r="B31" s="23" t="s">
        <v>41</v>
      </c>
      <c r="C31" s="24"/>
      <c r="D31" s="24"/>
      <c r="E31" s="108">
        <v>0</v>
      </c>
      <c r="F31" s="108">
        <v>0</v>
      </c>
      <c r="G31" s="108">
        <v>0</v>
      </c>
      <c r="H31" s="108">
        <v>0</v>
      </c>
    </row>
    <row r="32" spans="2:9">
      <c r="B32" s="12"/>
      <c r="C32" s="11"/>
      <c r="D32" s="11"/>
      <c r="E32" s="63"/>
      <c r="F32" s="11"/>
      <c r="G32" s="11"/>
      <c r="H32" s="11"/>
    </row>
    <row r="33" spans="2:8" ht="3" customHeight="1">
      <c r="B33" s="12"/>
      <c r="C33" s="11"/>
      <c r="D33" s="11"/>
      <c r="E33" s="63"/>
      <c r="F33" s="11"/>
      <c r="G33" s="11"/>
      <c r="H33" s="11"/>
    </row>
    <row r="34" spans="2:8">
      <c r="B34" s="25" t="s">
        <v>44</v>
      </c>
      <c r="C34" s="61">
        <f>+C11+C22</f>
        <v>2178507888.3899999</v>
      </c>
      <c r="D34" s="61" t="e">
        <f>+D11+D22+0.01</f>
        <v>#REF!</v>
      </c>
      <c r="E34" s="62">
        <f t="shared" ref="E34:H34" si="1">+E11+E22</f>
        <v>2427795524.9400001</v>
      </c>
      <c r="F34" s="61">
        <f t="shared" si="1"/>
        <v>2514553739.5781999</v>
      </c>
      <c r="G34" s="61">
        <f t="shared" si="1"/>
        <v>2575648272.4088459</v>
      </c>
      <c r="H34" s="61">
        <f t="shared" si="1"/>
        <v>2652917720.581111</v>
      </c>
    </row>
    <row r="35" spans="2:8" ht="3" customHeight="1" thickBot="1">
      <c r="B35" s="13"/>
      <c r="C35" s="14"/>
      <c r="D35" s="14"/>
      <c r="E35" s="13"/>
      <c r="F35" s="14"/>
      <c r="G35" s="14"/>
      <c r="H35" s="14"/>
    </row>
    <row r="36" spans="2:8" ht="3" customHeight="1">
      <c r="B36" s="65"/>
      <c r="C36" s="65"/>
      <c r="D36" s="65"/>
      <c r="E36" s="65"/>
      <c r="F36" s="65"/>
      <c r="G36" s="65"/>
      <c r="H36" s="65"/>
    </row>
    <row r="37" spans="2:8" ht="15">
      <c r="B37" s="15" t="s">
        <v>68</v>
      </c>
      <c r="D37" s="66"/>
      <c r="E37" s="67"/>
      <c r="F37" s="68"/>
      <c r="G37" s="68"/>
      <c r="H37" s="68"/>
    </row>
    <row r="38" spans="2:8" ht="68.25" customHeight="1">
      <c r="B38" s="77" t="s">
        <v>65</v>
      </c>
      <c r="C38" s="77"/>
      <c r="D38" s="77"/>
      <c r="E38" s="77"/>
      <c r="F38" s="77"/>
      <c r="G38" s="43"/>
      <c r="H38" s="43"/>
    </row>
    <row r="39" spans="2:8">
      <c r="E39" s="53"/>
    </row>
  </sheetData>
  <mergeCells count="11">
    <mergeCell ref="B7:H7"/>
    <mergeCell ref="B1:F1"/>
    <mergeCell ref="B2:F2"/>
    <mergeCell ref="B5:H5"/>
    <mergeCell ref="B6:H6"/>
    <mergeCell ref="B4:H4"/>
    <mergeCell ref="B8:B9"/>
    <mergeCell ref="F8:F9"/>
    <mergeCell ref="G8:G9"/>
    <mergeCell ref="H8:H9"/>
    <mergeCell ref="B38:F38"/>
  </mergeCells>
  <printOptions horizontalCentered="1"/>
  <pageMargins left="0.70866141732283472" right="0.70866141732283472" top="0.74803149606299213" bottom="0.74803149606299213" header="0.31496062992125984" footer="0.31496062992125984"/>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INSTRUCTIVO</vt:lpstr>
      <vt:lpstr>INGRESOS</vt:lpstr>
      <vt:lpstr>EGRESOS</vt:lpstr>
      <vt:lpstr>INGRESOS!Área_de_impresión</vt:lpstr>
      <vt:lpstr>INSTRUCTIVO!Área_de_impresión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Juanita Campos Chavez</dc:creator>
  <cp:lastModifiedBy>Erika Guillermina Contreras Frias</cp:lastModifiedBy>
  <cp:lastPrinted>2022-05-12T18:19:59Z</cp:lastPrinted>
  <dcterms:created xsi:type="dcterms:W3CDTF">2017-09-18T17:11:05Z</dcterms:created>
  <dcterms:modified xsi:type="dcterms:W3CDTF">2022-05-12T18:20:05Z</dcterms:modified>
</cp:coreProperties>
</file>