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2\CONAC\2do trimestre\LDF\"/>
    </mc:Choice>
  </mc:AlternateContent>
  <xr:revisionPtr revIDLastSave="0" documentId="8_{AFCC501A-3C5F-49A7-9673-F3BFB125F22B}" xr6:coauthVersionLast="36" xr6:coauthVersionMax="36" xr10:uidLastSave="{00000000-0000-0000-0000-000000000000}"/>
  <bookViews>
    <workbookView xWindow="0" yWindow="0" windowWidth="21600" windowHeight="8805" xr2:uid="{56A394DB-944A-4BC5-9A21-94AF9A3AF08E}"/>
  </bookViews>
  <sheets>
    <sheet name="LDF F6d) (2)" sheetId="1" r:id="rId1"/>
  </sheets>
  <externalReferences>
    <externalReference r:id="rId2"/>
  </externalReferences>
  <definedNames>
    <definedName name="_xlnm.Print_Area" localSheetId="0">'LDF F6d) (2)'!$A$3:$G$34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C36" i="1"/>
  <c r="D36" i="1"/>
  <c r="E36" i="1"/>
  <c r="F36" i="1"/>
  <c r="G36" i="1"/>
  <c r="B40" i="1"/>
  <c r="C40" i="1"/>
  <c r="D40" i="1"/>
  <c r="E40" i="1"/>
  <c r="F40" i="1"/>
  <c r="G40" i="1"/>
  <c r="B41" i="1"/>
  <c r="C41" i="1"/>
  <c r="D41" i="1"/>
  <c r="D42" i="1" s="1"/>
  <c r="E41" i="1"/>
  <c r="E42" i="1" s="1"/>
  <c r="F41" i="1"/>
  <c r="G41" i="1"/>
  <c r="B42" i="1"/>
  <c r="C42" i="1"/>
  <c r="F42" i="1"/>
  <c r="G42" i="1"/>
  <c r="C37" i="1" l="1"/>
  <c r="C47" i="1"/>
  <c r="F37" i="1"/>
  <c r="F47" i="1"/>
  <c r="E37" i="1"/>
  <c r="E47" i="1"/>
  <c r="B37" i="1"/>
  <c r="B47" i="1"/>
  <c r="G37" i="1" l="1"/>
  <c r="G47" i="1"/>
  <c r="D37" i="1"/>
  <c r="D47" i="1"/>
</calcChain>
</file>

<file path=xl/sharedStrings.xml><?xml version="1.0" encoding="utf-8"?>
<sst xmlns="http://schemas.openxmlformats.org/spreadsheetml/2006/main" count="39" uniqueCount="29">
  <si>
    <t>CAP 1000 COG E</t>
  </si>
  <si>
    <t>CAP 1000 COG NE</t>
  </si>
  <si>
    <t>COG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</si>
  <si>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</si>
  <si>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</si>
  <si>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</si>
  <si>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</si>
  <si>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</si>
  <si>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</si>
  <si>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</si>
  <si>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</si>
  <si>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</si>
  <si>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</si>
  <si>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</si>
  <si>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</si>
  <si>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</si>
  <si>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</si>
  <si>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</si>
  <si>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</si>
  <si>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</si>
  <si>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</si>
  <si>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</si>
  <si>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</si>
  <si>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</si>
  <si>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</si>
  <si>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>Del 1 de enero al 30 de junio de 2022 (b)</t>
  </si>
  <si>
    <t>Clasificación de Servicios Personales por Categoría</t>
  </si>
  <si>
    <t>Estado Analítico del Ejercicio del Presupuesto de Egresos Detallado - LDF</t>
  </si>
  <si>
    <t>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</si>
</sst>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1" applyFont="1"/>
    <xf numFmtId="4" fontId="0" fillId="0" borderId="0" xfId="0" applyNumberFormat="1"/>
    <xf numFmtId="0" fontId="2" fillId="0" borderId="0" xfId="0" applyFont="1"/>
    <xf numFmtId="43" fontId="2" fillId="0" borderId="0" xfId="1" applyFont="1"/>
    <xf numFmtId="4" fontId="2" fillId="0" borderId="0" xfId="0" applyNumberFormat="1" applyFont="1"/>
    <xf numFmtId="43" fontId="3" fillId="0" borderId="0" xfId="1" applyFont="1"/>
    <xf numFmtId="4" fontId="3" fillId="0" borderId="0" xfId="0" applyNumberFormat="1" applyFont="1"/>
    <xf numFmtId="0" fontId="4" fillId="0" borderId="0" xfId="0" applyFont="1" applyAlignment="1">
      <alignment horizontal="justify" vertical="center"/>
    </xf>
    <xf numFmtId="0" fontId="5" fillId="0" borderId="0" xfId="0" applyFont="1"/>
    <xf numFmtId="43" fontId="5" fillId="0" borderId="0" xfId="1" applyFont="1"/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0" fillId="0" borderId="0" xfId="1" applyNumberFormat="1" applyFont="1" applyAlignment="1">
      <alignment horizontal="right"/>
    </xf>
    <xf numFmtId="0" fontId="5" fillId="0" borderId="0" xfId="0" applyFont="1" applyFill="1"/>
    <xf numFmtId="43" fontId="5" fillId="0" borderId="0" xfId="1" applyFont="1" applyFill="1"/>
    <xf numFmtId="43" fontId="9" fillId="0" borderId="0" xfId="1" applyFont="1" applyFill="1"/>
    <xf numFmtId="4" fontId="10" fillId="0" borderId="4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6%202022%20%20EDOS%20FINANCIEROS%20ARMON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OVEEDORES"/>
      <sheetName val="Póliza"/>
      <sheetName val="REVISION FDOS"/>
      <sheetName val="BALANZA DETALLE"/>
      <sheetName val="BALANZA JUN"/>
      <sheetName val="EA"/>
      <sheetName val="ESF"/>
      <sheetName val="ESF REG"/>
      <sheetName val="ADQ ACT FIJO"/>
      <sheetName val="ECSF"/>
      <sheetName val="EVH"/>
      <sheetName val="EAA"/>
      <sheetName val="EAD"/>
      <sheetName val="EFE . PAGADO"/>
      <sheetName val="CONCILIACION PRES"/>
      <sheetName val="EDO FLUJOS X FONDO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P ADMIVA"/>
      <sheetName val="LDF F6b) Admiva"/>
      <sheetName val="P Prog"/>
      <sheetName val="P FUNC"/>
      <sheetName val="LDF F6c) FUNC"/>
      <sheetName val="EAEPG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D8">
            <v>1155403231.23</v>
          </cell>
          <cell r="E8">
            <v>28690580.23</v>
          </cell>
          <cell r="F8">
            <v>1184093811.46</v>
          </cell>
          <cell r="G8">
            <v>517051599.63999993</v>
          </cell>
          <cell r="H8">
            <v>517047768.53999996</v>
          </cell>
          <cell r="I8">
            <v>667042211.82000017</v>
          </cell>
        </row>
      </sheetData>
      <sheetData sheetId="23">
        <row r="11">
          <cell r="C11">
            <v>886711612.64999998</v>
          </cell>
          <cell r="D11">
            <v>8690580.2300000004</v>
          </cell>
          <cell r="E11">
            <v>895402192.87999988</v>
          </cell>
          <cell r="F11">
            <v>365718868.63999999</v>
          </cell>
          <cell r="G11">
            <v>365715037.53999996</v>
          </cell>
          <cell r="H11">
            <v>529683324.23999995</v>
          </cell>
        </row>
        <row r="95">
          <cell r="C95">
            <v>268691618.57999998</v>
          </cell>
          <cell r="D95">
            <v>20000000</v>
          </cell>
          <cell r="E95">
            <v>288691618.57999998</v>
          </cell>
          <cell r="F95">
            <v>151332731</v>
          </cell>
          <cell r="G95">
            <v>151332731</v>
          </cell>
          <cell r="H95">
            <v>137358887.57999998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15285-053A-44E9-B7BA-2B2507B36A64}">
  <sheetPr>
    <tabColor rgb="FFFFFF00"/>
    <pageSetUpPr fitToPage="1"/>
  </sheetPr>
  <dimension ref="A1:O47"/>
  <sheetViews>
    <sheetView tabSelected="1" workbookViewId="0">
      <selection activeCell="A3" sqref="A3:G35"/>
    </sheetView>
  </sheetViews>
  <sheetFormatPr baseColWidth="10" defaultRowHeight="15" x14ac:dyDescent="0.25"/>
  <cols>
    <col min="1" max="1" width="27" customWidth="1"/>
    <col min="2" max="2" width="18.42578125" customWidth="1"/>
    <col min="3" max="3" width="14.85546875" customWidth="1"/>
    <col min="4" max="4" width="16.42578125" customWidth="1"/>
    <col min="5" max="6" width="15.85546875" customWidth="1"/>
    <col min="7" max="7" width="16.85546875" customWidth="1"/>
    <col min="9" max="9" width="11.42578125" style="1"/>
    <col min="13" max="13" width="14.28515625" customWidth="1"/>
    <col min="14" max="14" width="14.5703125" customWidth="1"/>
    <col min="15" max="15" width="12.85546875" customWidth="1"/>
  </cols>
  <sheetData>
    <row r="1" spans="1:9" x14ac:dyDescent="0.25">
      <c r="A1" s="49"/>
      <c r="B1" s="48"/>
      <c r="C1" s="48"/>
      <c r="D1" s="48"/>
      <c r="E1" s="48"/>
      <c r="F1" s="48"/>
      <c r="G1" s="48"/>
    </row>
    <row r="2" spans="1:9" ht="15.75" thickBot="1" x14ac:dyDescent="0.3">
      <c r="B2" s="47"/>
      <c r="C2" s="47"/>
      <c r="D2" s="47"/>
      <c r="E2" s="47"/>
      <c r="F2" s="47"/>
      <c r="G2" s="47"/>
    </row>
    <row r="3" spans="1:9" s="9" customFormat="1" ht="11.25" x14ac:dyDescent="0.2">
      <c r="A3" s="46" t="s">
        <v>28</v>
      </c>
      <c r="B3" s="45"/>
      <c r="C3" s="45"/>
      <c r="D3" s="45"/>
      <c r="E3" s="45"/>
      <c r="F3" s="45"/>
      <c r="G3" s="44"/>
      <c r="I3" s="10"/>
    </row>
    <row r="4" spans="1:9" s="9" customFormat="1" ht="11.25" x14ac:dyDescent="0.2">
      <c r="A4" s="43" t="s">
        <v>27</v>
      </c>
      <c r="B4" s="42"/>
      <c r="C4" s="42"/>
      <c r="D4" s="42"/>
      <c r="E4" s="42"/>
      <c r="F4" s="42"/>
      <c r="G4" s="41"/>
      <c r="I4" s="10"/>
    </row>
    <row r="5" spans="1:9" s="9" customFormat="1" ht="11.25" x14ac:dyDescent="0.2">
      <c r="A5" s="43" t="s">
        <v>26</v>
      </c>
      <c r="B5" s="42"/>
      <c r="C5" s="42"/>
      <c r="D5" s="42"/>
      <c r="E5" s="42"/>
      <c r="F5" s="42"/>
      <c r="G5" s="41"/>
      <c r="I5" s="10"/>
    </row>
    <row r="6" spans="1:9" s="9" customFormat="1" ht="11.25" x14ac:dyDescent="0.2">
      <c r="A6" s="43" t="s">
        <v>25</v>
      </c>
      <c r="B6" s="42"/>
      <c r="C6" s="42"/>
      <c r="D6" s="42"/>
      <c r="E6" s="42"/>
      <c r="F6" s="42"/>
      <c r="G6" s="41"/>
      <c r="I6" s="10"/>
    </row>
    <row r="7" spans="1:9" s="9" customFormat="1" ht="12" thickBot="1" x14ac:dyDescent="0.25">
      <c r="A7" s="40" t="s">
        <v>24</v>
      </c>
      <c r="B7" s="39"/>
      <c r="C7" s="39"/>
      <c r="D7" s="39"/>
      <c r="E7" s="39"/>
      <c r="F7" s="39"/>
      <c r="G7" s="38"/>
      <c r="I7" s="10"/>
    </row>
    <row r="8" spans="1:9" s="9" customFormat="1" ht="12" thickBot="1" x14ac:dyDescent="0.25">
      <c r="A8" s="37" t="s">
        <v>23</v>
      </c>
      <c r="B8" s="36" t="s">
        <v>22</v>
      </c>
      <c r="C8" s="35"/>
      <c r="D8" s="35"/>
      <c r="E8" s="35"/>
      <c r="F8" s="34"/>
      <c r="G8" s="33" t="s">
        <v>21</v>
      </c>
      <c r="I8" s="10"/>
    </row>
    <row r="9" spans="1:9" s="9" customFormat="1" ht="23.25" thickBot="1" x14ac:dyDescent="0.25">
      <c r="A9" s="32"/>
      <c r="B9" s="31" t="s">
        <v>20</v>
      </c>
      <c r="C9" s="31" t="s">
        <v>19</v>
      </c>
      <c r="D9" s="31" t="s">
        <v>18</v>
      </c>
      <c r="E9" s="31" t="s">
        <v>17</v>
      </c>
      <c r="F9" s="31" t="s">
        <v>16</v>
      </c>
      <c r="G9" s="30"/>
      <c r="I9" s="10"/>
    </row>
    <row r="10" spans="1:9" s="9" customFormat="1" ht="22.5" x14ac:dyDescent="0.2">
      <c r="A10" s="16" t="s">
        <v>15</v>
      </c>
      <c r="B10" s="29">
        <v>886711612.64999998</v>
      </c>
      <c r="C10" s="29">
        <v>8690580.2300000004</v>
      </c>
      <c r="D10" s="15">
        <v>895402192.88</v>
      </c>
      <c r="E10" s="15">
        <v>365718868.64000005</v>
      </c>
      <c r="F10" s="15">
        <v>365715037.54000002</v>
      </c>
      <c r="G10" s="15">
        <v>529683324.24000001</v>
      </c>
      <c r="I10" s="10"/>
    </row>
    <row r="11" spans="1:9" s="9" customFormat="1" ht="22.5" x14ac:dyDescent="0.2">
      <c r="A11" s="19" t="s">
        <v>13</v>
      </c>
      <c r="B11" s="22">
        <v>719190042.98000002</v>
      </c>
      <c r="C11" s="21">
        <v>-3509452.26</v>
      </c>
      <c r="D11" s="21">
        <v>715680590.72000003</v>
      </c>
      <c r="E11" s="21">
        <v>316595320.22000003</v>
      </c>
      <c r="F11" s="21">
        <v>316591489.12</v>
      </c>
      <c r="G11" s="21">
        <v>399085270.5</v>
      </c>
      <c r="I11" s="10"/>
    </row>
    <row r="12" spans="1:9" s="9" customFormat="1" ht="12" x14ac:dyDescent="0.2">
      <c r="A12" s="19" t="s">
        <v>12</v>
      </c>
      <c r="B12" s="18">
        <v>0</v>
      </c>
      <c r="C12" s="18">
        <v>0</v>
      </c>
      <c r="D12" s="17">
        <v>0</v>
      </c>
      <c r="E12" s="18">
        <v>0</v>
      </c>
      <c r="F12" s="18">
        <v>0</v>
      </c>
      <c r="G12" s="17">
        <v>0</v>
      </c>
      <c r="I12" s="10"/>
    </row>
    <row r="13" spans="1:9" s="9" customFormat="1" ht="12" x14ac:dyDescent="0.2">
      <c r="A13" s="19" t="s">
        <v>11</v>
      </c>
      <c r="B13" s="18">
        <v>70119023.829999998</v>
      </c>
      <c r="C13" s="18">
        <v>1304493.9099999999</v>
      </c>
      <c r="D13" s="18">
        <v>71423517.739999995</v>
      </c>
      <c r="E13" s="18">
        <v>32107288.82</v>
      </c>
      <c r="F13" s="18">
        <v>32107288.82</v>
      </c>
      <c r="G13" s="18">
        <v>39316228.920000002</v>
      </c>
      <c r="I13" s="10"/>
    </row>
    <row r="14" spans="1:9" s="9" customFormat="1" ht="12" x14ac:dyDescent="0.2">
      <c r="A14" s="19" t="s">
        <v>10</v>
      </c>
      <c r="B14" s="18">
        <v>42725738.729999997</v>
      </c>
      <c r="C14" s="17">
        <v>917102.11</v>
      </c>
      <c r="D14" s="17">
        <v>43642840.839999996</v>
      </c>
      <c r="E14" s="17">
        <v>19024746.739999998</v>
      </c>
      <c r="F14" s="17">
        <v>19024746.739999998</v>
      </c>
      <c r="G14" s="17">
        <v>24618094.099999998</v>
      </c>
      <c r="H14" s="24"/>
      <c r="I14" s="10"/>
    </row>
    <row r="15" spans="1:9" s="9" customFormat="1" ht="22.5" x14ac:dyDescent="0.2">
      <c r="A15" s="19" t="s">
        <v>9</v>
      </c>
      <c r="B15" s="18">
        <v>27393285.100000001</v>
      </c>
      <c r="C15" s="17">
        <v>387391.8</v>
      </c>
      <c r="D15" s="17">
        <v>27780676.900000002</v>
      </c>
      <c r="E15" s="17">
        <v>13082542.08</v>
      </c>
      <c r="F15" s="17">
        <v>13082542.08</v>
      </c>
      <c r="G15" s="17">
        <v>14698134.820000002</v>
      </c>
      <c r="H15" s="24"/>
      <c r="I15" s="10"/>
    </row>
    <row r="16" spans="1:9" s="9" customFormat="1" ht="12" x14ac:dyDescent="0.2">
      <c r="A16" s="19" t="s">
        <v>8</v>
      </c>
      <c r="B16" s="22">
        <v>95544779.659999996</v>
      </c>
      <c r="C16" s="21">
        <v>289242.09000000003</v>
      </c>
      <c r="D16" s="17">
        <v>95834021.75</v>
      </c>
      <c r="E16" s="17">
        <v>4678202.63</v>
      </c>
      <c r="F16" s="17">
        <v>4678202.63</v>
      </c>
      <c r="G16" s="17">
        <v>91155819.120000005</v>
      </c>
      <c r="H16" s="24"/>
      <c r="I16" s="10"/>
    </row>
    <row r="17" spans="1:15" s="9" customFormat="1" ht="45" x14ac:dyDescent="0.2">
      <c r="A17" s="19" t="s">
        <v>7</v>
      </c>
      <c r="B17" s="22">
        <v>0</v>
      </c>
      <c r="C17" s="22">
        <v>0</v>
      </c>
      <c r="D17" s="18">
        <v>0</v>
      </c>
      <c r="E17" s="18">
        <v>0</v>
      </c>
      <c r="F17" s="18">
        <v>0</v>
      </c>
      <c r="G17" s="17">
        <v>0</v>
      </c>
      <c r="H17" s="24"/>
      <c r="I17" s="10"/>
    </row>
    <row r="18" spans="1:15" s="9" customFormat="1" ht="12" x14ac:dyDescent="0.2">
      <c r="A18" s="20" t="s">
        <v>6</v>
      </c>
      <c r="B18" s="22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I18" s="25"/>
      <c r="J18" s="24"/>
    </row>
    <row r="19" spans="1:15" s="9" customFormat="1" ht="12" x14ac:dyDescent="0.2">
      <c r="A19" s="20" t="s">
        <v>5</v>
      </c>
      <c r="B19" s="27">
        <v>0</v>
      </c>
      <c r="C19" s="28">
        <v>0</v>
      </c>
      <c r="D19" s="28">
        <v>0</v>
      </c>
      <c r="E19" s="28">
        <v>0</v>
      </c>
      <c r="F19" s="28">
        <v>0</v>
      </c>
      <c r="G19" s="21">
        <v>0</v>
      </c>
      <c r="I19" s="25"/>
      <c r="J19" s="24"/>
    </row>
    <row r="20" spans="1:15" s="9" customFormat="1" ht="12" x14ac:dyDescent="0.2">
      <c r="A20" s="19" t="s">
        <v>4</v>
      </c>
      <c r="B20" s="27">
        <v>1857766.18</v>
      </c>
      <c r="C20" s="27">
        <v>10606296.49</v>
      </c>
      <c r="D20" s="21">
        <v>12464062.67</v>
      </c>
      <c r="E20" s="27">
        <v>12338056.970000001</v>
      </c>
      <c r="F20" s="27">
        <v>12338056.970000001</v>
      </c>
      <c r="G20" s="21">
        <v>126005.69999999925</v>
      </c>
      <c r="I20" s="26"/>
      <c r="J20" s="24"/>
    </row>
    <row r="21" spans="1:15" s="9" customFormat="1" ht="12" x14ac:dyDescent="0.2">
      <c r="A21" s="19"/>
      <c r="B21" s="18"/>
      <c r="C21" s="17"/>
      <c r="D21" s="17"/>
      <c r="E21" s="17"/>
      <c r="F21" s="17"/>
      <c r="G21" s="17"/>
      <c r="I21" s="25"/>
      <c r="J21" s="24"/>
    </row>
    <row r="22" spans="1:15" s="9" customFormat="1" ht="22.5" x14ac:dyDescent="0.2">
      <c r="A22" s="16" t="s">
        <v>14</v>
      </c>
      <c r="B22" s="15">
        <v>268691618.57999998</v>
      </c>
      <c r="C22" s="15">
        <v>20000000</v>
      </c>
      <c r="D22" s="15">
        <v>288691618.57999998</v>
      </c>
      <c r="E22" s="15">
        <v>151332731</v>
      </c>
      <c r="F22" s="15">
        <v>151332731</v>
      </c>
      <c r="G22" s="15">
        <v>137358887.57999998</v>
      </c>
      <c r="I22" s="25"/>
      <c r="J22" s="24"/>
    </row>
    <row r="23" spans="1:15" s="9" customFormat="1" ht="22.5" x14ac:dyDescent="0.2">
      <c r="A23" s="19" t="s">
        <v>13</v>
      </c>
      <c r="B23" s="22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I23" s="10"/>
    </row>
    <row r="24" spans="1:15" s="9" customFormat="1" ht="12" x14ac:dyDescent="0.2">
      <c r="A24" s="19" t="s">
        <v>12</v>
      </c>
      <c r="B24" s="22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I24" s="10"/>
    </row>
    <row r="25" spans="1:15" s="9" customFormat="1" ht="12" x14ac:dyDescent="0.2">
      <c r="A25" s="19" t="s">
        <v>11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1">
        <v>0</v>
      </c>
      <c r="I25" s="10"/>
    </row>
    <row r="26" spans="1:15" s="9" customFormat="1" x14ac:dyDescent="0.25">
      <c r="A26" s="19" t="s">
        <v>10</v>
      </c>
      <c r="B26" s="22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I26" s="10"/>
      <c r="J26" s="23"/>
      <c r="K26" s="23"/>
      <c r="L26" s="23"/>
      <c r="M26" s="23"/>
      <c r="N26" s="23"/>
      <c r="O26" s="23"/>
    </row>
    <row r="27" spans="1:15" s="9" customFormat="1" ht="22.5" x14ac:dyDescent="0.2">
      <c r="A27" s="19" t="s">
        <v>9</v>
      </c>
      <c r="B27" s="22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I27" s="10"/>
    </row>
    <row r="28" spans="1:15" s="9" customFormat="1" ht="12" x14ac:dyDescent="0.2">
      <c r="A28" s="19" t="s">
        <v>8</v>
      </c>
      <c r="B28" s="22">
        <v>268691618.57999998</v>
      </c>
      <c r="C28" s="21">
        <v>20000000</v>
      </c>
      <c r="D28" s="21">
        <v>288691618.57999998</v>
      </c>
      <c r="E28" s="21">
        <v>151332731</v>
      </c>
      <c r="F28" s="21">
        <v>151332731</v>
      </c>
      <c r="G28" s="21">
        <v>137358887.57999998</v>
      </c>
      <c r="I28" s="10"/>
    </row>
    <row r="29" spans="1:15" s="9" customFormat="1" ht="45" x14ac:dyDescent="0.2">
      <c r="A29" s="19" t="s">
        <v>7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1">
        <v>0</v>
      </c>
      <c r="I29" s="10"/>
    </row>
    <row r="30" spans="1:15" s="9" customFormat="1" ht="12" x14ac:dyDescent="0.2">
      <c r="A30" s="20" t="s">
        <v>6</v>
      </c>
      <c r="B30" s="22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I30" s="10"/>
    </row>
    <row r="31" spans="1:15" s="9" customFormat="1" ht="12" x14ac:dyDescent="0.2">
      <c r="A31" s="20" t="s">
        <v>5</v>
      </c>
      <c r="B31" s="18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I31" s="10"/>
    </row>
    <row r="32" spans="1:15" s="9" customFormat="1" ht="12" x14ac:dyDescent="0.2">
      <c r="A32" s="19" t="s">
        <v>4</v>
      </c>
      <c r="B32" s="18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I32" s="10"/>
    </row>
    <row r="33" spans="1:9" s="9" customFormat="1" ht="22.5" x14ac:dyDescent="0.2">
      <c r="A33" s="16" t="s">
        <v>3</v>
      </c>
      <c r="B33" s="15">
        <v>1155403231.23</v>
      </c>
      <c r="C33" s="15">
        <v>28690580.23</v>
      </c>
      <c r="D33" s="15">
        <v>1184093811.46</v>
      </c>
      <c r="E33" s="15">
        <v>517051599.64000005</v>
      </c>
      <c r="F33" s="15">
        <v>517047768.54000002</v>
      </c>
      <c r="G33" s="15">
        <v>667042211.81999993</v>
      </c>
      <c r="I33" s="10"/>
    </row>
    <row r="34" spans="1:9" s="9" customFormat="1" ht="12" thickBot="1" x14ac:dyDescent="0.25">
      <c r="A34" s="14"/>
      <c r="B34" s="13"/>
      <c r="C34" s="12"/>
      <c r="D34" s="12"/>
      <c r="E34" s="12"/>
      <c r="F34" s="12"/>
      <c r="G34" s="11"/>
      <c r="I34" s="10"/>
    </row>
    <row r="35" spans="1:9" x14ac:dyDescent="0.25">
      <c r="A35" s="8"/>
    </row>
    <row r="36" spans="1:9" s="3" customFormat="1" ht="12" x14ac:dyDescent="0.2">
      <c r="A36" s="3" t="s">
        <v>2</v>
      </c>
      <c r="B36" s="5">
        <f>'[1]P COG'!D8</f>
        <v>1155403231.23</v>
      </c>
      <c r="C36" s="5">
        <f>'[1]P COG'!E8</f>
        <v>28690580.23</v>
      </c>
      <c r="D36" s="5">
        <f>'[1]P COG'!F8</f>
        <v>1184093811.46</v>
      </c>
      <c r="E36" s="5">
        <f>'[1]P COG'!G8</f>
        <v>517051599.63999993</v>
      </c>
      <c r="F36" s="5">
        <f>'[1]P COG'!H8</f>
        <v>517047768.53999996</v>
      </c>
      <c r="G36" s="4">
        <f>'[1]P COG'!I8</f>
        <v>667042211.82000017</v>
      </c>
      <c r="I36" s="4"/>
    </row>
    <row r="37" spans="1:9" s="3" customFormat="1" ht="12" x14ac:dyDescent="0.2">
      <c r="B37" s="7">
        <f>B33-B36</f>
        <v>0</v>
      </c>
      <c r="C37" s="7">
        <f>C33-C36</f>
        <v>0</v>
      </c>
      <c r="D37" s="7">
        <f>D33-D36</f>
        <v>0</v>
      </c>
      <c r="E37" s="7">
        <f>E33-E36</f>
        <v>0</v>
      </c>
      <c r="F37" s="7">
        <f>F33-F36</f>
        <v>0</v>
      </c>
      <c r="G37" s="6">
        <f>G33-G36</f>
        <v>0</v>
      </c>
      <c r="I37" s="4"/>
    </row>
    <row r="38" spans="1:9" s="3" customFormat="1" ht="12" x14ac:dyDescent="0.2">
      <c r="B38" s="7"/>
      <c r="C38" s="7"/>
      <c r="D38" s="7"/>
      <c r="E38" s="7"/>
      <c r="F38" s="7"/>
      <c r="G38" s="6"/>
      <c r="I38" s="4"/>
    </row>
    <row r="39" spans="1:9" s="3" customFormat="1" ht="12" x14ac:dyDescent="0.2">
      <c r="B39" s="7"/>
      <c r="C39" s="7"/>
      <c r="D39" s="7"/>
      <c r="E39" s="7"/>
      <c r="F39" s="7"/>
      <c r="G39" s="6"/>
      <c r="I39" s="4"/>
    </row>
    <row r="40" spans="1:9" s="3" customFormat="1" ht="12" x14ac:dyDescent="0.2">
      <c r="A40" s="3" t="s">
        <v>1</v>
      </c>
      <c r="B40" s="5">
        <f>'[1]LDF F6a) EG'!C11</f>
        <v>886711612.64999998</v>
      </c>
      <c r="C40" s="5">
        <f>'[1]LDF F6a) EG'!D11</f>
        <v>8690580.2300000004</v>
      </c>
      <c r="D40" s="5">
        <f>'[1]LDF F6a) EG'!E11</f>
        <v>895402192.87999988</v>
      </c>
      <c r="E40" s="5">
        <f>'[1]LDF F6a) EG'!F11</f>
        <v>365718868.63999999</v>
      </c>
      <c r="F40" s="5">
        <f>'[1]LDF F6a) EG'!G11</f>
        <v>365715037.53999996</v>
      </c>
      <c r="G40" s="4">
        <f>'[1]LDF F6a) EG'!H11</f>
        <v>529683324.23999995</v>
      </c>
      <c r="I40" s="4"/>
    </row>
    <row r="41" spans="1:9" s="3" customFormat="1" ht="12" x14ac:dyDescent="0.2">
      <c r="A41" s="3" t="s">
        <v>0</v>
      </c>
      <c r="B41" s="5">
        <f>'[1]LDF F6a) EG'!C95</f>
        <v>268691618.57999998</v>
      </c>
      <c r="C41" s="5">
        <f>'[1]LDF F6a) EG'!D95</f>
        <v>20000000</v>
      </c>
      <c r="D41" s="5">
        <f>'[1]LDF F6a) EG'!E95</f>
        <v>288691618.57999998</v>
      </c>
      <c r="E41" s="5">
        <f>'[1]LDF F6a) EG'!F95</f>
        <v>151332731</v>
      </c>
      <c r="F41" s="5">
        <f>'[1]LDF F6a) EG'!G95</f>
        <v>151332731</v>
      </c>
      <c r="G41" s="4">
        <f>'[1]LDF F6a) EG'!H95</f>
        <v>137358887.57999998</v>
      </c>
      <c r="I41" s="4"/>
    </row>
    <row r="42" spans="1:9" s="3" customFormat="1" ht="12" x14ac:dyDescent="0.2">
      <c r="B42" s="5">
        <f>SUM(B40+B41)</f>
        <v>1155403231.23</v>
      </c>
      <c r="C42" s="5">
        <f>SUM(C40+C41)</f>
        <v>28690580.23</v>
      </c>
      <c r="D42" s="5">
        <f>SUM(D40+D41)</f>
        <v>1184093811.4599998</v>
      </c>
      <c r="E42" s="5">
        <f>SUM(E40+E41)</f>
        <v>517051599.63999999</v>
      </c>
      <c r="F42" s="5">
        <f>SUM(F40+F41)</f>
        <v>517047768.53999996</v>
      </c>
      <c r="G42" s="4">
        <f>SUM(G40+G41)</f>
        <v>667042211.81999993</v>
      </c>
      <c r="I42" s="4"/>
    </row>
    <row r="43" spans="1:9" s="3" customFormat="1" ht="12" x14ac:dyDescent="0.2">
      <c r="B43" s="5"/>
      <c r="C43" s="5"/>
      <c r="D43" s="5"/>
      <c r="E43" s="5"/>
      <c r="F43" s="5"/>
      <c r="G43" s="4"/>
      <c r="I43" s="4"/>
    </row>
    <row r="44" spans="1:9" x14ac:dyDescent="0.25">
      <c r="B44" s="2"/>
      <c r="C44" s="2"/>
      <c r="D44" s="2"/>
      <c r="E44" s="2"/>
      <c r="F44" s="2"/>
      <c r="G44" s="1"/>
    </row>
    <row r="45" spans="1:9" x14ac:dyDescent="0.25">
      <c r="G45" s="1"/>
    </row>
    <row r="46" spans="1:9" x14ac:dyDescent="0.25">
      <c r="G46" s="1"/>
    </row>
    <row r="47" spans="1:9" x14ac:dyDescent="0.25">
      <c r="B47" s="2">
        <f>B10+B22</f>
        <v>1155403231.23</v>
      </c>
      <c r="C47" s="2">
        <f>C10+C22</f>
        <v>28690580.23</v>
      </c>
      <c r="D47" s="2">
        <f>D10+D22</f>
        <v>1184093811.46</v>
      </c>
      <c r="E47" s="2">
        <f>E10+E22</f>
        <v>517051599.64000005</v>
      </c>
      <c r="F47" s="2">
        <f>F10+F22</f>
        <v>517047768.54000002</v>
      </c>
      <c r="G47" s="1">
        <f>G10+G22</f>
        <v>667042211.81999993</v>
      </c>
    </row>
  </sheetData>
  <mergeCells count="10">
    <mergeCell ref="A7:G7"/>
    <mergeCell ref="A8:A9"/>
    <mergeCell ref="B8:F8"/>
    <mergeCell ref="G8:G9"/>
    <mergeCell ref="B1:G1"/>
    <mergeCell ref="B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F6d) (2)</vt:lpstr>
      <vt:lpstr>'LDF F6d) (2)'!Área_de_impresión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2022-07-19T20:38:25Z</dcterms:created>
  <dcterms:modified xsi:type="dcterms:W3CDTF">2022-07-19T20:39:19Z</dcterms:modified>
</cp:coreProperties>
</file>