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32760" windowWidth="10830" windowHeight="10155" firstSheet="3" activeTab="3"/>
  </bookViews>
  <sheets>
    <sheet name="COG" sheetId="1" state="hidden" r:id="rId1"/>
    <sheet name="Económica" sheetId="2" state="hidden" r:id="rId2"/>
    <sheet name="Administrativa" sheetId="3" state="hidden" r:id="rId3"/>
    <sheet name="Diciembre" sheetId="4" r:id="rId4"/>
    <sheet name="Hoja1" sheetId="5" r:id="rId5"/>
  </sheets>
  <definedNames>
    <definedName name="_xlnm.Print_Area" localSheetId="2">'Administrativa'!$A$1:$G$56</definedName>
    <definedName name="_xlnm.Print_Area" localSheetId="0">'COG'!$A$1:$H$81</definedName>
    <definedName name="_xlnm.Print_Area" localSheetId="3">'Diciembre'!$A$1:$H$44</definedName>
    <definedName name="_xlnm.Print_Area" localSheetId="1">'Económica'!$A$2:$H$16</definedName>
    <definedName name="_xlnm.Print_Titles" localSheetId="2">'Administrativa'!$1:$8</definedName>
    <definedName name="_xlnm.Print_Titles" localSheetId="0">'COG'!$1:$8</definedName>
    <definedName name="_xlnm.Print_Titles" localSheetId="3">'Diciembre'!$1:$7</definedName>
    <definedName name="_xlnm.Print_Titles" localSheetId="1">'Económica'!$1:$8</definedName>
  </definedNames>
  <calcPr fullCalcOnLoad="1"/>
</workbook>
</file>

<file path=xl/sharedStrings.xml><?xml version="1.0" encoding="utf-8"?>
<sst xmlns="http://schemas.openxmlformats.org/spreadsheetml/2006/main" count="236" uniqueCount="161">
  <si>
    <t>Municipio de Durango</t>
  </si>
  <si>
    <t>Estado Analítico del Ejercicio del Presupuesto de Egresos</t>
  </si>
  <si>
    <t>Clasificación por Objeto del Gasto (Capítulo y Concepto)</t>
  </si>
  <si>
    <t>Concepto</t>
  </si>
  <si>
    <t>Aprobado</t>
  </si>
  <si>
    <t>Ampliaciones/</t>
  </si>
  <si>
    <t>(Reducciones)</t>
  </si>
  <si>
    <t>Modificado</t>
  </si>
  <si>
    <t>Devengado</t>
  </si>
  <si>
    <t>Pagado</t>
  </si>
  <si>
    <t>Subejercicio</t>
  </si>
  <si>
    <t>Servicios Personales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</si>
  <si>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</si>
  <si>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</si>
  <si>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</si>
  <si>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</si>
  <si>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</si>
  <si>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Alimentos y Utensilios</t>
  </si>
  <si>
    <t>Materiales y Suministros Para Seguridad</t>
  </si>
  <si>
    <t>Servicios Generales</t>
  </si>
  <si>
    <t>Servicios de Arrendamiento</t>
  </si>
  <si>
    <t>Servicios de Traslado y Viáticos</t>
  </si>
  <si>
    <t>Servicios Oficiales</t>
  </si>
  <si>
    <t>Otros Servicios Generales</t>
  </si>
  <si>
    <t>Transferencias al Resto del Sector Público</t>
  </si>
  <si>
    <t>Subsidios y Subvenciones</t>
  </si>
  <si>
    <t>Ayudas Sociales</t>
  </si>
  <si>
    <t>Remuneraciones al Personal de Carácter Permanente</t>
  </si>
  <si>
    <t>Remuneraciones al Personal de Carácter Transitorio</t>
  </si>
  <si>
    <t>Remuneraciones Adicionales y Especiales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</si>
  <si>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</si>
  <si>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</si>
  <si>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</si>
  <si>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</si>
  <si>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</si>
  <si>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</si>
  <si>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</si>
  <si>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</si>
  <si>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</si>
  <si>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</si>
  <si>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</si>
  <si>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</si>
  <si>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Transferencias, Asignaciones, Subsidios y Otras Ayudas</t>
  </si>
  <si>
    <t>Transferencias Internas y Asignaciones al Sector Público</t>
  </si>
  <si>
    <t>Pensiones y Jubilaciones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</si>
  <si>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</si>
  <si>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</si>
  <si>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</si>
  <si>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</si>
  <si>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</si>
  <si>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</si>
  <si>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</si>
  <si>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</si>
  <si>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</si>
  <si>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</si>
  <si>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</si>
  <si>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</si>
  <si>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Propios</t>
  </si>
  <si>
    <t>Proyectos Productivos y Acciones de Fomento</t>
  </si>
  <si>
    <t>Inversiones Financieras y Otras Provisiones</t>
  </si>
  <si>
    <t>Compra de Títulos y Valores</t>
  </si>
  <si>
    <t>Concesión de Préstamos</t>
  </si>
  <si>
    <t>Otras Inversiones Financieras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</si>
  <si>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</si>
  <si>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</si>
  <si>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</si>
  <si>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</si>
  <si>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</si>
  <si>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</si>
  <si>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</si>
  <si>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Gastos de la Deuda Pública</t>
  </si>
  <si>
    <t>Costo por Coberturas</t>
  </si>
  <si>
    <t>Apoyos Financieros</t>
  </si>
  <si>
    <t>Transferencias a Fideicomisos, Mandatos y Otros Análogos</t>
  </si>
  <si>
    <t>Transferencias a la Seguridad Social</t>
  </si>
  <si>
    <t>Equipo e Instrumental Médico y de Laboratorio</t>
  </si>
  <si>
    <t>Obra Pública en Bienes de Dominio Público</t>
  </si>
  <si>
    <t>Inversiones Para el Fomento de Actividades Productivas.</t>
  </si>
  <si>
    <t>Acciones y Participaciones de Capital</t>
  </si>
  <si>
    <t>Inversiones en Fideicomisos, Mandatos y Otros Análogos</t>
  </si>
  <si>
    <t>Provisiones para Contingencias y Otras Erogaciones Especiales</t>
  </si>
  <si>
    <t>Comisiones de la Deuda Pública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</si>
  <si>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</si>
  <si>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</si>
  <si>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</si>
  <si>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</si>
  <si>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</si>
  <si>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Clasificación Económica (por Tipo de Gasto)</t>
  </si>
  <si>
    <t>Clasificación Administrativa</t>
  </si>
  <si>
    <t>Clasificación Funcional (Finalidad y Función)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</si>
  <si>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</si>
  <si>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</si>
  <si>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</si>
  <si>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</si>
  <si>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</si>
  <si>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</si>
  <si>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</si>
  <si>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Protección Ambiental</t>
  </si>
  <si>
    <t>Salud</t>
  </si>
  <si>
    <t>Recreación, Cultura y Otras Manifestaciones Sociales</t>
  </si>
  <si>
    <t>Educación</t>
  </si>
  <si>
    <t>Protección Social</t>
  </si>
  <si>
    <t>Desarrollo Económico</t>
  </si>
  <si>
    <t>Asuntos Económicos, Comerciales y Laborales en General</t>
  </si>
  <si>
    <t>Agropecuaria, Silvicultura, Pesca y Caza</t>
  </si>
  <si>
    <t>Comunicaciones</t>
  </si>
  <si>
    <t>Turismo</t>
  </si>
  <si>
    <t>Vivienda y Servicios a la Comunidad</t>
  </si>
  <si>
    <t>CABILDO</t>
  </si>
  <si>
    <t>SINDICATURA</t>
  </si>
  <si>
    <t>CONTRALORÍA</t>
  </si>
  <si>
    <t>PRESIDENCIA MUNICIPAL</t>
  </si>
  <si>
    <t>DIRECCIÓN DE COMUNICACIÓN SOCIAL</t>
  </si>
  <si>
    <t>DIRECCIÓN MPAL. DE PROTECCIÓN CIVIL</t>
  </si>
  <si>
    <t xml:space="preserve">DIRECCIÓN MUNICIPAL DE SALUD PUBLICA </t>
  </si>
  <si>
    <t>JUZGADO ADMINISTRATIVO</t>
  </si>
  <si>
    <t>INSTITUTO MUNICIPAL DEL DEPORTE</t>
  </si>
  <si>
    <t>INSTITUTO MUNICIPAL DE ARTE Y CULTURA</t>
  </si>
  <si>
    <t>DIRECCIÓN MUNICIPAL DE EDUCACIÓN</t>
  </si>
  <si>
    <t>DIRECCIÓN MUNICIPAL DE DESARROLLO SOCIAL</t>
  </si>
  <si>
    <t xml:space="preserve">DIRECCIÓN MUNICIPAL DE DESARROLLO RURAL </t>
  </si>
  <si>
    <t>SECRETARIA MUNICIPAL Y DEL AYUNTAMIENTO</t>
  </si>
  <si>
    <t>DIRECCION MUNICIPAL DE INSPECCION</t>
  </si>
  <si>
    <t>DIRECCIÓN MUNICIPAL DE SERVICIOS PÚBLICOS</t>
  </si>
  <si>
    <t xml:space="preserve">DIRECCIÓN MPAL. DE ADMÓN. Y FINANZAS  </t>
  </si>
  <si>
    <t>DIRECCIÓN MPAL. DE OBRAS PUBLICAS</t>
  </si>
  <si>
    <t>DIRECCIÓN MUNICIPAL DE SEGURIDAD PUBLICA</t>
  </si>
  <si>
    <t>DIRECCION MUNICIPAL FOMENTO ECONOMICO</t>
  </si>
  <si>
    <t>INSTITUTO MPAL. DE LA JUVENTUD</t>
  </si>
  <si>
    <t>DIRECCION MUNICIPAL DE PROMOCION TURISTICA</t>
  </si>
  <si>
    <t>INSTITUTO DE LA MUJER</t>
  </si>
  <si>
    <t>DIRECCION MUNICIPAL DE DESARROLLO URBANO</t>
  </si>
  <si>
    <t>DIRECCION MUNICIPAL DE MEDIO AMBIENTE</t>
  </si>
  <si>
    <t>Fomento</t>
  </si>
  <si>
    <t>Desarrollo Rural</t>
  </si>
  <si>
    <t>Comunicación Social</t>
  </si>
  <si>
    <t>INMUDE e IMAC</t>
  </si>
  <si>
    <t>Servicios Públicos y Medio Ambiente</t>
  </si>
  <si>
    <t>Cabildo</t>
  </si>
  <si>
    <t>Protección Civil y Seguridad Pública</t>
  </si>
  <si>
    <t>Contraloría, Juzgado e Inspección</t>
  </si>
  <si>
    <t>Obras Públicas y Desarrollo Urbano</t>
  </si>
  <si>
    <t>Desarrollo Social, Juventud y Mujer</t>
  </si>
  <si>
    <t>Presidencia, Secretaría y Sindicatura</t>
  </si>
  <si>
    <t>UTIM</t>
  </si>
  <si>
    <t>Finanzas, Sindicato, AF y Deuda</t>
  </si>
  <si>
    <t>Órgano Ejecutivo Municipal (Ayuntamiento)</t>
  </si>
  <si>
    <t>GOBIERNO MUNICIPAL</t>
  </si>
  <si>
    <t>Al 31 de diciembre de 2017</t>
  </si>
  <si>
    <t>UNIDAD DE TRANSPARENCIA E INFORMACION MUNICIPAL</t>
  </si>
  <si>
    <t>Al 30 de junio de 2018</t>
  </si>
  <si>
    <t>I.GASTO NO ETIQUETADO</t>
  </si>
  <si>
    <t>II.GASTO ETIQUETADO</t>
  </si>
  <si>
    <t>Modificado 3=(1+2)</t>
  </si>
  <si>
    <t>Subejercicio     6= (3-4)</t>
  </si>
  <si>
    <t>Aprobado              1</t>
  </si>
  <si>
    <t>(Reducciones)    2</t>
  </si>
  <si>
    <t>Devengado        4</t>
  </si>
  <si>
    <t>Pagado              5</t>
  </si>
  <si>
    <t>Salud, Salud Mental</t>
  </si>
  <si>
    <t>Al 31 de Diciembre de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</si>
</sst>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  <numFmt numFmtId="166" formatCode="#,##0.00_ ;[Red]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  <numFmt numFmtId="172" formatCode="#,##0.00;#,##0.00\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8" fillId="33" borderId="11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43" fontId="49" fillId="0" borderId="0" xfId="47" applyFont="1" applyAlignment="1">
      <alignment horizontal="center" vertical="center"/>
    </xf>
    <xf numFmtId="43" fontId="48" fillId="33" borderId="11" xfId="47" applyFont="1" applyFill="1" applyBorder="1" applyAlignment="1">
      <alignment horizontal="center"/>
    </xf>
    <xf numFmtId="43" fontId="48" fillId="33" borderId="13" xfId="47" applyFont="1" applyFill="1" applyBorder="1" applyAlignment="1">
      <alignment horizontal="center"/>
    </xf>
    <xf numFmtId="43" fontId="45" fillId="0" borderId="11" xfId="47" applyFont="1" applyBorder="1" applyAlignment="1">
      <alignment vertical="center"/>
    </xf>
    <xf numFmtId="43" fontId="45" fillId="0" borderId="16" xfId="47" applyFont="1" applyBorder="1" applyAlignment="1">
      <alignment vertical="center"/>
    </xf>
    <xf numFmtId="43" fontId="45" fillId="0" borderId="13" xfId="47" applyFont="1" applyBorder="1" applyAlignment="1">
      <alignment vertical="center"/>
    </xf>
    <xf numFmtId="43" fontId="45" fillId="0" borderId="0" xfId="47" applyFont="1" applyAlignment="1">
      <alignment/>
    </xf>
    <xf numFmtId="0" fontId="49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right" vertical="center"/>
    </xf>
    <xf numFmtId="43" fontId="48" fillId="0" borderId="22" xfId="47" applyFont="1" applyBorder="1" applyAlignment="1">
      <alignment vertical="center"/>
    </xf>
    <xf numFmtId="43" fontId="46" fillId="0" borderId="16" xfId="47" applyFont="1" applyBorder="1" applyAlignment="1">
      <alignment vertical="center"/>
    </xf>
    <xf numFmtId="165" fontId="46" fillId="0" borderId="16" xfId="47" applyNumberFormat="1" applyFont="1" applyBorder="1" applyAlignment="1">
      <alignment vertical="center"/>
    </xf>
    <xf numFmtId="43" fontId="48" fillId="0" borderId="22" xfId="0" applyNumberFormat="1" applyFont="1" applyBorder="1" applyAlignment="1">
      <alignment vertical="center"/>
    </xf>
    <xf numFmtId="164" fontId="45" fillId="0" borderId="0" xfId="0" applyNumberFormat="1" applyFont="1" applyAlignment="1">
      <alignment vertical="center"/>
    </xf>
    <xf numFmtId="166" fontId="46" fillId="0" borderId="16" xfId="47" applyNumberFormat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43" fontId="45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3" fontId="3" fillId="0" borderId="16" xfId="47" applyFont="1" applyFill="1" applyBorder="1" applyAlignment="1">
      <alignment vertical="center"/>
    </xf>
    <xf numFmtId="43" fontId="50" fillId="0" borderId="16" xfId="0" applyNumberFormat="1" applyFont="1" applyBorder="1" applyAlignment="1">
      <alignment vertical="center"/>
    </xf>
    <xf numFmtId="43" fontId="48" fillId="34" borderId="11" xfId="47" applyFont="1" applyFill="1" applyBorder="1" applyAlignment="1">
      <alignment horizontal="center"/>
    </xf>
    <xf numFmtId="43" fontId="48" fillId="34" borderId="13" xfId="47" applyFont="1" applyFill="1" applyBorder="1" applyAlignment="1">
      <alignment horizontal="center"/>
    </xf>
    <xf numFmtId="43" fontId="45" fillId="0" borderId="17" xfId="47" applyFont="1" applyBorder="1" applyAlignment="1">
      <alignment vertical="center"/>
    </xf>
    <xf numFmtId="43" fontId="50" fillId="0" borderId="0" xfId="47" applyFont="1" applyFill="1" applyAlignment="1">
      <alignment vertical="center"/>
    </xf>
    <xf numFmtId="43" fontId="49" fillId="0" borderId="22" xfId="47" applyFont="1" applyBorder="1" applyAlignment="1">
      <alignment vertical="center"/>
    </xf>
    <xf numFmtId="43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5" fillId="0" borderId="16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right" vertical="center"/>
    </xf>
    <xf numFmtId="43" fontId="46" fillId="0" borderId="16" xfId="47" applyFont="1" applyFill="1" applyBorder="1" applyAlignment="1">
      <alignment vertical="center"/>
    </xf>
    <xf numFmtId="43" fontId="45" fillId="0" borderId="16" xfId="47" applyFont="1" applyFill="1" applyBorder="1" applyAlignment="1">
      <alignment vertical="center"/>
    </xf>
    <xf numFmtId="43" fontId="45" fillId="0" borderId="13" xfId="47" applyFont="1" applyFill="1" applyBorder="1" applyAlignment="1">
      <alignment vertical="center"/>
    </xf>
    <xf numFmtId="43" fontId="51" fillId="0" borderId="0" xfId="47" applyFont="1" applyAlignment="1">
      <alignment/>
    </xf>
    <xf numFmtId="43" fontId="50" fillId="0" borderId="16" xfId="47" applyFont="1" applyFill="1" applyBorder="1" applyAlignment="1">
      <alignment vertical="center"/>
    </xf>
    <xf numFmtId="43" fontId="50" fillId="0" borderId="13" xfId="47" applyFont="1" applyFill="1" applyBorder="1" applyAlignment="1">
      <alignment vertical="center"/>
    </xf>
    <xf numFmtId="4" fontId="48" fillId="0" borderId="22" xfId="0" applyNumberFormat="1" applyFont="1" applyFill="1" applyBorder="1" applyAlignment="1">
      <alignment vertical="center"/>
    </xf>
    <xf numFmtId="43" fontId="48" fillId="0" borderId="22" xfId="47" applyFont="1" applyFill="1" applyBorder="1" applyAlignment="1">
      <alignment vertical="center"/>
    </xf>
    <xf numFmtId="43" fontId="46" fillId="0" borderId="16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43" fontId="48" fillId="0" borderId="22" xfId="0" applyNumberFormat="1" applyFont="1" applyFill="1" applyBorder="1" applyAlignment="1">
      <alignment vertical="center"/>
    </xf>
    <xf numFmtId="43" fontId="50" fillId="0" borderId="0" xfId="47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43" fontId="45" fillId="0" borderId="11" xfId="47" applyFont="1" applyBorder="1" applyAlignment="1">
      <alignment/>
    </xf>
    <xf numFmtId="0" fontId="50" fillId="0" borderId="16" xfId="0" applyFont="1" applyBorder="1" applyAlignment="1">
      <alignment vertical="center"/>
    </xf>
    <xf numFmtId="43" fontId="50" fillId="0" borderId="16" xfId="47" applyFont="1" applyBorder="1" applyAlignment="1">
      <alignment vertical="center"/>
    </xf>
    <xf numFmtId="43" fontId="45" fillId="0" borderId="13" xfId="47" applyFont="1" applyBorder="1" applyAlignment="1">
      <alignment/>
    </xf>
    <xf numFmtId="0" fontId="45" fillId="0" borderId="13" xfId="0" applyFont="1" applyBorder="1" applyAlignment="1">
      <alignment/>
    </xf>
    <xf numFmtId="43" fontId="45" fillId="0" borderId="13" xfId="0" applyNumberFormat="1" applyFont="1" applyBorder="1" applyAlignment="1">
      <alignment/>
    </xf>
    <xf numFmtId="164" fontId="46" fillId="0" borderId="13" xfId="0" applyNumberFormat="1" applyFont="1" applyBorder="1" applyAlignment="1">
      <alignment/>
    </xf>
    <xf numFmtId="0" fontId="49" fillId="0" borderId="22" xfId="0" applyFont="1" applyBorder="1" applyAlignment="1">
      <alignment horizontal="right" vertical="center"/>
    </xf>
    <xf numFmtId="43" fontId="52" fillId="0" borderId="16" xfId="47" applyFont="1" applyFill="1" applyBorder="1" applyAlignment="1">
      <alignment horizontal="right" vertical="center"/>
    </xf>
    <xf numFmtId="43" fontId="4" fillId="0" borderId="16" xfId="47" applyFont="1" applyFill="1" applyBorder="1" applyAlignment="1">
      <alignment horizontal="right" vertical="center"/>
    </xf>
    <xf numFmtId="165" fontId="46" fillId="0" borderId="16" xfId="47" applyNumberFormat="1" applyFont="1" applyFill="1" applyBorder="1" applyAlignment="1">
      <alignment vertical="center"/>
    </xf>
    <xf numFmtId="166" fontId="46" fillId="0" borderId="16" xfId="47" applyNumberFormat="1" applyFont="1" applyFill="1" applyBorder="1" applyAlignment="1">
      <alignment vertical="center"/>
    </xf>
    <xf numFmtId="4" fontId="53" fillId="0" borderId="0" xfId="0" applyNumberFormat="1" applyFont="1" applyAlignment="1">
      <alignment/>
    </xf>
    <xf numFmtId="43" fontId="49" fillId="0" borderId="22" xfId="47" applyFont="1" applyFill="1" applyBorder="1" applyAlignment="1">
      <alignment vertical="center"/>
    </xf>
    <xf numFmtId="43" fontId="49" fillId="0" borderId="22" xfId="0" applyNumberFormat="1" applyFont="1" applyFill="1" applyBorder="1" applyAlignment="1">
      <alignment vertical="center"/>
    </xf>
    <xf numFmtId="9" fontId="45" fillId="0" borderId="0" xfId="0" applyNumberFormat="1" applyFont="1" applyAlignment="1">
      <alignment vertical="center"/>
    </xf>
    <xf numFmtId="43" fontId="47" fillId="0" borderId="16" xfId="47" applyFont="1" applyBorder="1" applyAlignment="1">
      <alignment vertical="center"/>
    </xf>
    <xf numFmtId="43" fontId="45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17" xfId="0" applyFont="1" applyBorder="1" applyAlignment="1">
      <alignment vertical="center"/>
    </xf>
    <xf numFmtId="0" fontId="2" fillId="35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46" fillId="0" borderId="13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5" fillId="0" borderId="0" xfId="0" applyFont="1" applyAlignment="1">
      <alignment/>
    </xf>
    <xf numFmtId="0" fontId="45" fillId="0" borderId="17" xfId="0" applyFont="1" applyBorder="1" applyAlignment="1">
      <alignment vertical="center"/>
    </xf>
    <xf numFmtId="0" fontId="45" fillId="0" borderId="0" xfId="0" applyFont="1" applyAlignment="1">
      <alignment vertical="center"/>
    </xf>
    <xf numFmtId="43" fontId="50" fillId="0" borderId="16" xfId="47" applyFont="1" applyFill="1" applyBorder="1" applyAlignment="1">
      <alignment vertical="center"/>
    </xf>
    <xf numFmtId="4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5" fillId="0" borderId="16" xfId="0" applyFont="1" applyFill="1" applyBorder="1" applyAlignment="1">
      <alignment horizontal="left" vertical="center"/>
    </xf>
    <xf numFmtId="166" fontId="50" fillId="0" borderId="16" xfId="47" applyNumberFormat="1" applyFont="1" applyFill="1" applyBorder="1" applyAlignment="1">
      <alignment vertical="center"/>
    </xf>
    <xf numFmtId="4" fontId="50" fillId="0" borderId="16" xfId="0" applyNumberFormat="1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3" fontId="46" fillId="0" borderId="0" xfId="0" applyNumberFormat="1" applyFont="1" applyAlignment="1">
      <alignment vertical="center"/>
    </xf>
    <xf numFmtId="2" fontId="50" fillId="0" borderId="16" xfId="0" applyNumberFormat="1" applyFont="1" applyFill="1" applyBorder="1" applyAlignment="1">
      <alignment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3" fontId="48" fillId="33" borderId="11" xfId="47" applyFont="1" applyFill="1" applyBorder="1" applyAlignment="1">
      <alignment horizontal="center" vertical="center"/>
    </xf>
    <xf numFmtId="43" fontId="48" fillId="33" borderId="13" xfId="47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43" fontId="48" fillId="34" borderId="11" xfId="47" applyFont="1" applyFill="1" applyBorder="1" applyAlignment="1">
      <alignment horizontal="center" vertical="center"/>
    </xf>
    <xf numFmtId="43" fontId="48" fillId="34" borderId="13" xfId="47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43" fontId="45" fillId="0" borderId="0" xfId="47" applyFont="1" applyFill="1" applyAlignment="1">
      <alignment vertical="center"/>
    </xf>
    <xf numFmtId="43" fontId="45" fillId="0" borderId="0" xfId="47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Currency" xfId="50"/>
    <cellStyle name="Currency [0]" xfId="51"/>
    <cellStyle name="Neutral" xfId="52"/>
    <cellStyle name="Normal 2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85725</xdr:rowOff>
    </xdr:from>
    <xdr:to>
      <xdr:col>1</xdr:col>
      <xdr:colOff>1914525</xdr:colOff>
      <xdr:row>5</xdr:row>
      <xdr:rowOff>38100</xdr:rowOff>
    </xdr:to>
    <xdr:pic>
      <xdr:nvPicPr>
        <xdr:cNvPr id="1" name="1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552450</xdr:colOff>
      <xdr:row>5</xdr:row>
      <xdr:rowOff>0</xdr:rowOff>
    </xdr:to>
    <xdr:pic>
      <xdr:nvPicPr>
        <xdr:cNvPr id="2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1914525</xdr:colOff>
      <xdr:row>5</xdr:row>
      <xdr:rowOff>38100</xdr:rowOff>
    </xdr:to>
    <xdr:pic>
      <xdr:nvPicPr>
        <xdr:cNvPr id="3" name="5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552450</xdr:colOff>
      <xdr:row>5</xdr:row>
      <xdr:rowOff>0</xdr:rowOff>
    </xdr:to>
    <xdr:pic>
      <xdr:nvPicPr>
        <xdr:cNvPr id="4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1914525</xdr:colOff>
      <xdr:row>5</xdr:row>
      <xdr:rowOff>38100</xdr:rowOff>
    </xdr:to>
    <xdr:pic>
      <xdr:nvPicPr>
        <xdr:cNvPr id="5" name="7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552450</xdr:colOff>
      <xdr:row>5</xdr:row>
      <xdr:rowOff>0</xdr:rowOff>
    </xdr:to>
    <xdr:pic>
      <xdr:nvPicPr>
        <xdr:cNvPr id="6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85725</xdr:rowOff>
    </xdr:from>
    <xdr:to>
      <xdr:col>1</xdr:col>
      <xdr:colOff>1914525</xdr:colOff>
      <xdr:row>5</xdr:row>
      <xdr:rowOff>38100</xdr:rowOff>
    </xdr:to>
    <xdr:pic>
      <xdr:nvPicPr>
        <xdr:cNvPr id="1" name="1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533400</xdr:colOff>
      <xdr:row>5</xdr:row>
      <xdr:rowOff>0</xdr:rowOff>
    </xdr:to>
    <xdr:pic>
      <xdr:nvPicPr>
        <xdr:cNvPr id="2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85725</xdr:rowOff>
    </xdr:from>
    <xdr:to>
      <xdr:col>0</xdr:col>
      <xdr:colOff>1914525</xdr:colOff>
      <xdr:row>5</xdr:row>
      <xdr:rowOff>38100</xdr:rowOff>
    </xdr:to>
    <xdr:pic>
      <xdr:nvPicPr>
        <xdr:cNvPr id="1" name="1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104775</xdr:rowOff>
    </xdr:from>
    <xdr:to>
      <xdr:col>6</xdr:col>
      <xdr:colOff>381000</xdr:colOff>
      <xdr:row>5</xdr:row>
      <xdr:rowOff>0</xdr:rowOff>
    </xdr:to>
    <xdr:pic>
      <xdr:nvPicPr>
        <xdr:cNvPr id="2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43</xdr:row>
      <xdr:rowOff>171450</xdr:rowOff>
    </xdr:from>
    <xdr:to>
      <xdr:col>0</xdr:col>
      <xdr:colOff>1914525</xdr:colOff>
      <xdr:row>48</xdr:row>
      <xdr:rowOff>180975</xdr:rowOff>
    </xdr:to>
    <xdr:pic>
      <xdr:nvPicPr>
        <xdr:cNvPr id="3" name="3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867900"/>
          <a:ext cx="1000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44</xdr:row>
      <xdr:rowOff>47625</xdr:rowOff>
    </xdr:from>
    <xdr:to>
      <xdr:col>6</xdr:col>
      <xdr:colOff>381000</xdr:colOff>
      <xdr:row>49</xdr:row>
      <xdr:rowOff>19050</xdr:rowOff>
    </xdr:to>
    <xdr:pic>
      <xdr:nvPicPr>
        <xdr:cNvPr id="4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9934575"/>
          <a:ext cx="1981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1</xdr:col>
      <xdr:colOff>1228725</xdr:colOff>
      <xdr:row>4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123825</xdr:rowOff>
    </xdr:from>
    <xdr:to>
      <xdr:col>7</xdr:col>
      <xdr:colOff>409575</xdr:colOff>
      <xdr:row>3</xdr:row>
      <xdr:rowOff>104775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23825"/>
          <a:ext cx="2124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2.8515625" style="1" customWidth="1"/>
    <col min="2" max="2" width="59.140625" style="1" customWidth="1"/>
    <col min="3" max="3" width="18.57421875" style="29" customWidth="1"/>
    <col min="4" max="4" width="16.8515625" style="29" customWidth="1"/>
    <col min="5" max="5" width="18.57421875" style="29" customWidth="1"/>
    <col min="6" max="6" width="16.57421875" style="29" bestFit="1" customWidth="1"/>
    <col min="7" max="7" width="16.8515625" style="29" bestFit="1" customWidth="1"/>
    <col min="8" max="8" width="16.57421875" style="29" bestFit="1" customWidth="1"/>
    <col min="9" max="9" width="26.28125" style="1" customWidth="1"/>
    <col min="10" max="10" width="15.57421875" style="1" bestFit="1" customWidth="1"/>
    <col min="11" max="16384" width="11.421875" style="1" customWidth="1"/>
  </cols>
  <sheetData>
    <row r="1" ht="14.25"/>
    <row r="2" spans="2:8" ht="18" customHeight="1">
      <c r="B2" s="113" t="s">
        <v>0</v>
      </c>
      <c r="C2" s="113"/>
      <c r="D2" s="113"/>
      <c r="E2" s="113"/>
      <c r="F2" s="113"/>
      <c r="G2" s="113"/>
      <c r="H2" s="113"/>
    </row>
    <row r="3" spans="2:9" ht="18" customHeight="1">
      <c r="B3" s="113" t="s">
        <v>1</v>
      </c>
      <c r="C3" s="113"/>
      <c r="D3" s="113"/>
      <c r="E3" s="113"/>
      <c r="F3" s="113"/>
      <c r="G3" s="113"/>
      <c r="H3" s="113"/>
      <c r="I3" s="56"/>
    </row>
    <row r="4" spans="2:8" ht="18" customHeight="1">
      <c r="B4" s="113" t="s">
        <v>2</v>
      </c>
      <c r="C4" s="113"/>
      <c r="D4" s="113"/>
      <c r="E4" s="113"/>
      <c r="F4" s="113"/>
      <c r="G4" s="113"/>
      <c r="H4" s="113"/>
    </row>
    <row r="5" spans="2:8" ht="15">
      <c r="B5" s="113" t="s">
        <v>150</v>
      </c>
      <c r="C5" s="113"/>
      <c r="D5" s="113"/>
      <c r="E5" s="113"/>
      <c r="F5" s="113"/>
      <c r="G5" s="113"/>
      <c r="H5" s="113"/>
    </row>
    <row r="6" spans="2:8" ht="6" customHeight="1">
      <c r="B6" s="91"/>
      <c r="C6" s="23"/>
      <c r="D6" s="23"/>
      <c r="E6" s="23"/>
      <c r="F6" s="23"/>
      <c r="G6" s="23"/>
      <c r="H6" s="23"/>
    </row>
    <row r="7" spans="1:8" ht="15" customHeight="1">
      <c r="A7" s="109" t="s">
        <v>3</v>
      </c>
      <c r="B7" s="110"/>
      <c r="C7" s="114" t="s">
        <v>4</v>
      </c>
      <c r="D7" s="24" t="s">
        <v>5</v>
      </c>
      <c r="E7" s="114" t="s">
        <v>7</v>
      </c>
      <c r="F7" s="114" t="s">
        <v>8</v>
      </c>
      <c r="G7" s="114" t="s">
        <v>9</v>
      </c>
      <c r="H7" s="114" t="s">
        <v>10</v>
      </c>
    </row>
    <row r="8" spans="1:8" ht="14.25">
      <c r="A8" s="111"/>
      <c r="B8" s="112"/>
      <c r="C8" s="115"/>
      <c r="D8" s="25" t="s">
        <v>6</v>
      </c>
      <c r="E8" s="115"/>
      <c r="F8" s="115"/>
      <c r="G8" s="115"/>
      <c r="H8" s="115"/>
    </row>
    <row r="9" spans="1:8" s="3" customFormat="1" ht="14.25" customHeight="1">
      <c r="A9" s="8" t="s">
        <v>11</v>
      </c>
      <c r="B9" s="5"/>
      <c r="C9" s="83"/>
      <c r="D9" s="26"/>
      <c r="E9" s="26"/>
      <c r="F9" s="26"/>
      <c r="G9" s="26"/>
      <c r="H9" s="26"/>
    </row>
    <row r="10" spans="1:10" s="3" customFormat="1" ht="14.25" customHeight="1">
      <c r="A10" s="17"/>
      <c r="B10" s="12" t="s">
        <v>27</v>
      </c>
      <c r="C10" s="33">
        <v>344451457.53</v>
      </c>
      <c r="D10" s="75"/>
      <c r="E10" s="53">
        <v>353152257.38</v>
      </c>
      <c r="F10" s="53">
        <v>189899131.51</v>
      </c>
      <c r="G10" s="53">
        <v>189897530.79</v>
      </c>
      <c r="H10" s="33">
        <f>E10-F10</f>
        <v>163253125.87</v>
      </c>
      <c r="I10" s="36"/>
      <c r="J10" s="39"/>
    </row>
    <row r="11" spans="1:10" s="3" customFormat="1" ht="14.25" customHeight="1">
      <c r="A11" s="17"/>
      <c r="B11" s="12" t="s">
        <v>28</v>
      </c>
      <c r="C11" s="33">
        <v>64520057.46</v>
      </c>
      <c r="D11" s="75"/>
      <c r="E11" s="53">
        <v>64520057.46</v>
      </c>
      <c r="F11" s="53">
        <v>46729264.34</v>
      </c>
      <c r="G11" s="53">
        <v>46729264.34</v>
      </c>
      <c r="H11" s="33">
        <f>E11-F11</f>
        <v>17790793.119999997</v>
      </c>
      <c r="I11" s="36"/>
      <c r="J11" s="39"/>
    </row>
    <row r="12" spans="1:10" s="3" customFormat="1" ht="14.25" customHeight="1">
      <c r="A12" s="17"/>
      <c r="B12" s="12" t="s">
        <v>29</v>
      </c>
      <c r="C12" s="33">
        <v>186916053.37</v>
      </c>
      <c r="D12" s="75"/>
      <c r="E12" s="53">
        <v>186916053.37</v>
      </c>
      <c r="F12" s="53">
        <v>66643104.68</v>
      </c>
      <c r="G12" s="53">
        <v>66646014.68</v>
      </c>
      <c r="H12" s="33">
        <f>E12-F12</f>
        <v>120272948.69</v>
      </c>
      <c r="I12" s="36"/>
      <c r="J12" s="39"/>
    </row>
    <row r="13" spans="1:10" s="3" customFormat="1" ht="14.25" customHeight="1">
      <c r="A13" s="17"/>
      <c r="B13" s="12" t="s">
        <v>12</v>
      </c>
      <c r="C13" s="33">
        <v>101431199.03</v>
      </c>
      <c r="D13" s="75"/>
      <c r="E13" s="53">
        <v>101431199.03</v>
      </c>
      <c r="F13" s="53">
        <v>49033341.29</v>
      </c>
      <c r="G13" s="53">
        <v>49033341.29</v>
      </c>
      <c r="H13" s="33">
        <f>E13-F13</f>
        <v>52397857.74</v>
      </c>
      <c r="I13" s="36"/>
      <c r="J13" s="39"/>
    </row>
    <row r="14" spans="1:9" s="3" customFormat="1" ht="14.25" customHeight="1">
      <c r="A14" s="17"/>
      <c r="B14" s="12" t="s">
        <v>13</v>
      </c>
      <c r="C14" s="33">
        <v>123729850.06</v>
      </c>
      <c r="D14" s="76"/>
      <c r="E14" s="53">
        <v>123729850.06</v>
      </c>
      <c r="F14" s="53">
        <v>60329453.71</v>
      </c>
      <c r="G14" s="53">
        <v>60272838.03</v>
      </c>
      <c r="H14" s="33">
        <f>E14-F14</f>
        <v>63400396.35</v>
      </c>
      <c r="I14" s="36"/>
    </row>
    <row r="15" spans="1:9" s="3" customFormat="1" ht="14.25" customHeight="1">
      <c r="A15" s="17"/>
      <c r="B15" s="12" t="s">
        <v>14</v>
      </c>
      <c r="C15" s="33"/>
      <c r="D15" s="53"/>
      <c r="E15" s="53"/>
      <c r="F15" s="54"/>
      <c r="G15" s="54"/>
      <c r="H15" s="33"/>
      <c r="I15" s="36"/>
    </row>
    <row r="16" spans="1:9" s="3" customFormat="1" ht="14.25" customHeight="1">
      <c r="A16" s="17"/>
      <c r="B16" s="12" t="s">
        <v>15</v>
      </c>
      <c r="C16" s="33"/>
      <c r="D16" s="53"/>
      <c r="E16" s="53"/>
      <c r="F16" s="54"/>
      <c r="G16" s="54"/>
      <c r="H16" s="33"/>
      <c r="I16" s="36"/>
    </row>
    <row r="17" spans="1:9" s="3" customFormat="1" ht="14.25" customHeight="1">
      <c r="A17" s="15" t="s">
        <v>16</v>
      </c>
      <c r="B17" s="12"/>
      <c r="C17" s="33"/>
      <c r="D17" s="53"/>
      <c r="E17" s="53"/>
      <c r="F17" s="54"/>
      <c r="G17" s="54"/>
      <c r="H17" s="33"/>
      <c r="I17" s="36"/>
    </row>
    <row r="18" spans="1:9" s="3" customFormat="1" ht="14.25" customHeight="1">
      <c r="A18" s="17"/>
      <c r="B18" s="12" t="s">
        <v>30</v>
      </c>
      <c r="C18" s="33">
        <v>10707005.99</v>
      </c>
      <c r="D18" s="76"/>
      <c r="E18" s="53">
        <v>10805451.41</v>
      </c>
      <c r="F18" s="53">
        <v>3198274.85</v>
      </c>
      <c r="G18" s="53">
        <v>2055600.39</v>
      </c>
      <c r="H18" s="33">
        <f>E18-F18</f>
        <v>7607176.5600000005</v>
      </c>
      <c r="I18" s="36"/>
    </row>
    <row r="19" spans="1:9" s="3" customFormat="1" ht="14.25" customHeight="1">
      <c r="A19" s="17"/>
      <c r="B19" s="12" t="s">
        <v>17</v>
      </c>
      <c r="C19" s="33">
        <v>15366440.46</v>
      </c>
      <c r="D19" s="76"/>
      <c r="E19" s="53">
        <v>15366440.46</v>
      </c>
      <c r="F19" s="53">
        <v>5380507.53</v>
      </c>
      <c r="G19" s="53">
        <v>4444480.49</v>
      </c>
      <c r="H19" s="33">
        <f>E19-F19</f>
        <v>9985932.93</v>
      </c>
      <c r="I19" s="36"/>
    </row>
    <row r="20" spans="1:9" s="3" customFormat="1" ht="14.25" customHeight="1">
      <c r="A20" s="17"/>
      <c r="B20" s="12" t="s">
        <v>31</v>
      </c>
      <c r="C20" s="33"/>
      <c r="D20" s="77"/>
      <c r="E20" s="53"/>
      <c r="F20" s="54"/>
      <c r="G20" s="54"/>
      <c r="H20" s="33"/>
      <c r="I20" s="36"/>
    </row>
    <row r="21" spans="1:9" s="3" customFormat="1" ht="14.25" customHeight="1">
      <c r="A21" s="17"/>
      <c r="B21" s="12" t="s">
        <v>32</v>
      </c>
      <c r="C21" s="34">
        <v>33178481.29</v>
      </c>
      <c r="D21" s="53"/>
      <c r="E21" s="53">
        <v>44178481.41</v>
      </c>
      <c r="F21" s="53">
        <v>46010395.18</v>
      </c>
      <c r="G21" s="53">
        <v>44685718.13</v>
      </c>
      <c r="H21" s="33">
        <f aca="true" t="shared" si="0" ref="H21:H26">E21-F21</f>
        <v>-1831913.7700000033</v>
      </c>
      <c r="I21" s="36"/>
    </row>
    <row r="22" spans="1:9" s="3" customFormat="1" ht="14.25" customHeight="1">
      <c r="A22" s="17"/>
      <c r="B22" s="12" t="s">
        <v>33</v>
      </c>
      <c r="C22" s="33">
        <v>8821882.22</v>
      </c>
      <c r="D22" s="76"/>
      <c r="E22" s="53">
        <v>8821882.22</v>
      </c>
      <c r="F22" s="53">
        <v>3035588.35</v>
      </c>
      <c r="G22" s="53">
        <v>2193015.68</v>
      </c>
      <c r="H22" s="33">
        <f t="shared" si="0"/>
        <v>5786293.870000001</v>
      </c>
      <c r="I22" s="36"/>
    </row>
    <row r="23" spans="1:9" s="3" customFormat="1" ht="14.25" customHeight="1">
      <c r="A23" s="17"/>
      <c r="B23" s="12" t="s">
        <v>34</v>
      </c>
      <c r="C23" s="33">
        <v>56740856.08</v>
      </c>
      <c r="D23" s="78"/>
      <c r="E23" s="53">
        <v>56740856.08</v>
      </c>
      <c r="F23" s="53">
        <v>22309092.99</v>
      </c>
      <c r="G23" s="53">
        <v>22259938.09</v>
      </c>
      <c r="H23" s="33">
        <f t="shared" si="0"/>
        <v>34431763.09</v>
      </c>
      <c r="I23" s="36"/>
    </row>
    <row r="24" spans="1:9" s="3" customFormat="1" ht="14.25" customHeight="1">
      <c r="A24" s="17"/>
      <c r="B24" s="12" t="s">
        <v>35</v>
      </c>
      <c r="C24" s="33">
        <v>9164738.47</v>
      </c>
      <c r="D24" s="76"/>
      <c r="E24" s="53">
        <v>9164738.47</v>
      </c>
      <c r="F24" s="53">
        <v>872904.52</v>
      </c>
      <c r="G24" s="53">
        <v>791143.34</v>
      </c>
      <c r="H24" s="33">
        <f t="shared" si="0"/>
        <v>8291833.950000001</v>
      </c>
      <c r="I24" s="36"/>
    </row>
    <row r="25" spans="1:9" s="3" customFormat="1" ht="14.25" customHeight="1">
      <c r="A25" s="17"/>
      <c r="B25" s="12" t="s">
        <v>18</v>
      </c>
      <c r="C25" s="33">
        <v>10000</v>
      </c>
      <c r="D25" s="53"/>
      <c r="E25" s="53">
        <v>10000</v>
      </c>
      <c r="F25" s="53">
        <v>469059.4</v>
      </c>
      <c r="G25" s="53">
        <v>469059.4</v>
      </c>
      <c r="H25" s="33">
        <f t="shared" si="0"/>
        <v>-459059.4</v>
      </c>
      <c r="I25" s="36"/>
    </row>
    <row r="26" spans="1:9" s="3" customFormat="1" ht="14.25" customHeight="1">
      <c r="A26" s="17"/>
      <c r="B26" s="12" t="s">
        <v>36</v>
      </c>
      <c r="C26" s="33">
        <v>8188566.76</v>
      </c>
      <c r="D26" s="53"/>
      <c r="E26" s="53">
        <v>8188566.76</v>
      </c>
      <c r="F26" s="53">
        <v>2273494.95</v>
      </c>
      <c r="G26" s="53">
        <v>1574145.81</v>
      </c>
      <c r="H26" s="33">
        <f t="shared" si="0"/>
        <v>5915071.81</v>
      </c>
      <c r="I26" s="36"/>
    </row>
    <row r="27" spans="1:9" s="3" customFormat="1" ht="14.25" customHeight="1">
      <c r="A27" s="15" t="s">
        <v>19</v>
      </c>
      <c r="B27" s="18"/>
      <c r="C27" s="33"/>
      <c r="D27" s="53"/>
      <c r="E27" s="53"/>
      <c r="F27" s="54"/>
      <c r="G27" s="54"/>
      <c r="H27" s="33"/>
      <c r="I27" s="36"/>
    </row>
    <row r="28" spans="1:9" s="3" customFormat="1" ht="14.25" customHeight="1">
      <c r="A28" s="17"/>
      <c r="B28" s="12" t="s">
        <v>37</v>
      </c>
      <c r="C28" s="33">
        <v>122017336.56</v>
      </c>
      <c r="D28" s="76"/>
      <c r="E28" s="53">
        <v>122017336.56</v>
      </c>
      <c r="F28" s="53">
        <v>50865385.83</v>
      </c>
      <c r="G28" s="53">
        <v>49129309.63</v>
      </c>
      <c r="H28" s="33">
        <f aca="true" t="shared" si="1" ref="H28:H36">E28-F28</f>
        <v>71151950.73</v>
      </c>
      <c r="I28" s="36"/>
    </row>
    <row r="29" spans="1:9" s="3" customFormat="1" ht="14.25" customHeight="1">
      <c r="A29" s="17"/>
      <c r="B29" s="12" t="s">
        <v>20</v>
      </c>
      <c r="C29" s="33">
        <v>96356872.76</v>
      </c>
      <c r="D29" s="76"/>
      <c r="E29" s="53">
        <v>120356872.76</v>
      </c>
      <c r="F29" s="53">
        <v>45059626.9</v>
      </c>
      <c r="G29" s="53">
        <v>39194769</v>
      </c>
      <c r="H29" s="33">
        <f t="shared" si="1"/>
        <v>75297245.86000001</v>
      </c>
      <c r="I29" s="36"/>
    </row>
    <row r="30" spans="1:9" s="3" customFormat="1" ht="14.25" customHeight="1">
      <c r="A30" s="17"/>
      <c r="B30" s="12" t="s">
        <v>38</v>
      </c>
      <c r="C30" s="33">
        <v>77044204</v>
      </c>
      <c r="D30" s="76"/>
      <c r="E30" s="53">
        <v>78818912</v>
      </c>
      <c r="F30" s="53">
        <v>29910007.18</v>
      </c>
      <c r="G30" s="53">
        <v>28963876.53</v>
      </c>
      <c r="H30" s="33">
        <f t="shared" si="1"/>
        <v>48908904.82</v>
      </c>
      <c r="I30" s="36"/>
    </row>
    <row r="31" spans="1:9" s="3" customFormat="1" ht="14.25" customHeight="1">
      <c r="A31" s="17"/>
      <c r="B31" s="12" t="s">
        <v>39</v>
      </c>
      <c r="C31" s="33">
        <v>13739922.61</v>
      </c>
      <c r="D31" s="76"/>
      <c r="E31" s="53">
        <v>13739922.61</v>
      </c>
      <c r="F31" s="53">
        <v>16230650.66</v>
      </c>
      <c r="G31" s="53">
        <v>15803876.27</v>
      </c>
      <c r="H31" s="33">
        <f t="shared" si="1"/>
        <v>-2490728.0500000007</v>
      </c>
      <c r="I31" s="36"/>
    </row>
    <row r="32" spans="1:9" s="3" customFormat="1" ht="14.25" customHeight="1">
      <c r="A32" s="17"/>
      <c r="B32" s="12" t="s">
        <v>40</v>
      </c>
      <c r="C32" s="33">
        <v>113816403.79</v>
      </c>
      <c r="D32" s="76"/>
      <c r="E32" s="53">
        <v>113816403.79</v>
      </c>
      <c r="F32" s="53">
        <v>66887186.4</v>
      </c>
      <c r="G32" s="53">
        <v>64457695.34</v>
      </c>
      <c r="H32" s="33">
        <f t="shared" si="1"/>
        <v>46929217.39000001</v>
      </c>
      <c r="I32" s="36"/>
    </row>
    <row r="33" spans="1:9" s="3" customFormat="1" ht="14.25" customHeight="1">
      <c r="A33" s="17"/>
      <c r="B33" s="12" t="s">
        <v>41</v>
      </c>
      <c r="C33" s="33">
        <v>31562400</v>
      </c>
      <c r="D33" s="76"/>
      <c r="E33" s="53">
        <v>31562400</v>
      </c>
      <c r="F33" s="53">
        <v>12711529.39</v>
      </c>
      <c r="G33" s="53">
        <v>12937250.3</v>
      </c>
      <c r="H33" s="33">
        <f t="shared" si="1"/>
        <v>18850870.61</v>
      </c>
      <c r="I33" s="36"/>
    </row>
    <row r="34" spans="1:9" s="3" customFormat="1" ht="14.25" customHeight="1">
      <c r="A34" s="17"/>
      <c r="B34" s="12" t="s">
        <v>21</v>
      </c>
      <c r="C34" s="33">
        <v>8422500.76</v>
      </c>
      <c r="D34" s="53"/>
      <c r="E34" s="53">
        <v>8422500.76</v>
      </c>
      <c r="F34" s="53">
        <v>853164.68</v>
      </c>
      <c r="G34" s="53">
        <v>853164.68</v>
      </c>
      <c r="H34" s="33">
        <f t="shared" si="1"/>
        <v>7569336.08</v>
      </c>
      <c r="I34" s="36"/>
    </row>
    <row r="35" spans="1:9" s="3" customFormat="1" ht="14.25" customHeight="1">
      <c r="A35" s="17"/>
      <c r="B35" s="12" t="s">
        <v>22</v>
      </c>
      <c r="C35" s="33">
        <v>26046684.99</v>
      </c>
      <c r="D35" s="76"/>
      <c r="E35" s="53">
        <v>26046684.99</v>
      </c>
      <c r="F35" s="53">
        <v>8883885.75</v>
      </c>
      <c r="G35" s="53">
        <v>8046721.55</v>
      </c>
      <c r="H35" s="33">
        <f t="shared" si="1"/>
        <v>17162799.24</v>
      </c>
      <c r="I35" s="36"/>
    </row>
    <row r="36" spans="1:9" s="3" customFormat="1" ht="14.25" customHeight="1">
      <c r="A36" s="17"/>
      <c r="B36" s="12" t="s">
        <v>23</v>
      </c>
      <c r="C36" s="33">
        <v>20475835.66</v>
      </c>
      <c r="D36" s="76"/>
      <c r="E36" s="53">
        <v>20475835.66</v>
      </c>
      <c r="F36" s="53">
        <v>14951374.19</v>
      </c>
      <c r="G36" s="53">
        <v>14548137.15</v>
      </c>
      <c r="H36" s="33">
        <f t="shared" si="1"/>
        <v>5524461.470000001</v>
      </c>
      <c r="I36" s="36"/>
    </row>
    <row r="37" spans="1:9" s="3" customFormat="1" ht="14.25" customHeight="1">
      <c r="A37" s="15" t="s">
        <v>42</v>
      </c>
      <c r="B37" s="18"/>
      <c r="C37" s="33"/>
      <c r="D37" s="53"/>
      <c r="E37" s="53"/>
      <c r="F37" s="54"/>
      <c r="G37" s="54"/>
      <c r="H37" s="33"/>
      <c r="I37" s="36"/>
    </row>
    <row r="38" spans="1:9" s="3" customFormat="1" ht="14.25" customHeight="1">
      <c r="A38" s="17"/>
      <c r="B38" s="12" t="s">
        <v>43</v>
      </c>
      <c r="C38" s="33">
        <v>87400000</v>
      </c>
      <c r="D38" s="76"/>
      <c r="E38" s="53">
        <v>87400000</v>
      </c>
      <c r="F38" s="53">
        <v>43260163.27</v>
      </c>
      <c r="G38" s="53">
        <v>43260163.27</v>
      </c>
      <c r="H38" s="33">
        <f>E38-F38</f>
        <v>44139836.73</v>
      </c>
      <c r="I38" s="36"/>
    </row>
    <row r="39" spans="1:9" s="3" customFormat="1" ht="14.25" customHeight="1">
      <c r="A39" s="17"/>
      <c r="B39" s="12" t="s">
        <v>24</v>
      </c>
      <c r="C39" s="33"/>
      <c r="D39" s="53"/>
      <c r="E39" s="53"/>
      <c r="F39" s="53"/>
      <c r="G39" s="53"/>
      <c r="H39" s="33"/>
      <c r="I39" s="36"/>
    </row>
    <row r="40" spans="1:9" s="3" customFormat="1" ht="14.25" customHeight="1">
      <c r="A40" s="17"/>
      <c r="B40" s="12" t="s">
        <v>25</v>
      </c>
      <c r="C40" s="33">
        <v>164615277.05</v>
      </c>
      <c r="D40" s="53"/>
      <c r="E40" s="53">
        <v>164615277.05</v>
      </c>
      <c r="F40" s="53">
        <v>108960969.7</v>
      </c>
      <c r="G40" s="53">
        <v>108727662.07</v>
      </c>
      <c r="H40" s="33">
        <f>E40-F40</f>
        <v>55654307.35000001</v>
      </c>
      <c r="I40" s="36"/>
    </row>
    <row r="41" spans="1:9" s="3" customFormat="1" ht="14.25" customHeight="1">
      <c r="A41" s="17"/>
      <c r="B41" s="12" t="s">
        <v>26</v>
      </c>
      <c r="C41" s="33">
        <v>63760062.81</v>
      </c>
      <c r="D41" s="76"/>
      <c r="E41" s="53">
        <v>63760062.81</v>
      </c>
      <c r="F41" s="53">
        <v>16308338.43</v>
      </c>
      <c r="G41" s="53">
        <v>16046936.43</v>
      </c>
      <c r="H41" s="33">
        <f>E41-F41</f>
        <v>47451724.38</v>
      </c>
      <c r="I41" s="36"/>
    </row>
    <row r="42" spans="1:9" s="3" customFormat="1" ht="14.25" customHeight="1">
      <c r="A42" s="17"/>
      <c r="B42" s="12" t="s">
        <v>44</v>
      </c>
      <c r="C42" s="33">
        <v>1100000</v>
      </c>
      <c r="D42" s="76"/>
      <c r="E42" s="53">
        <v>1100000</v>
      </c>
      <c r="F42" s="53">
        <v>496443.25</v>
      </c>
      <c r="G42" s="53">
        <v>496443.25</v>
      </c>
      <c r="H42" s="33">
        <f>E42-F42</f>
        <v>603556.75</v>
      </c>
      <c r="I42" s="36"/>
    </row>
    <row r="43" spans="1:9" s="3" customFormat="1" ht="14.25" customHeight="1">
      <c r="A43" s="17"/>
      <c r="B43" s="12" t="s">
        <v>73</v>
      </c>
      <c r="C43" s="33"/>
      <c r="D43" s="53"/>
      <c r="E43" s="53"/>
      <c r="F43" s="54"/>
      <c r="G43" s="54"/>
      <c r="H43" s="33"/>
      <c r="I43" s="36"/>
    </row>
    <row r="44" spans="1:9" s="3" customFormat="1" ht="14.25" customHeight="1">
      <c r="A44" s="17"/>
      <c r="B44" s="12" t="s">
        <v>74</v>
      </c>
      <c r="C44" s="33"/>
      <c r="D44" s="33"/>
      <c r="E44" s="53"/>
      <c r="F44" s="54"/>
      <c r="G44" s="54"/>
      <c r="H44" s="33"/>
      <c r="I44" s="36"/>
    </row>
    <row r="45" spans="1:9" s="3" customFormat="1" ht="14.25" customHeight="1">
      <c r="A45" s="17"/>
      <c r="B45" s="12" t="s">
        <v>45</v>
      </c>
      <c r="C45" s="33"/>
      <c r="D45" s="33"/>
      <c r="E45" s="53"/>
      <c r="F45" s="54"/>
      <c r="G45" s="54"/>
      <c r="H45" s="33"/>
      <c r="I45" s="36"/>
    </row>
    <row r="46" spans="1:9" s="3" customFormat="1" ht="14.25" customHeight="1">
      <c r="A46" s="17"/>
      <c r="B46" s="12" t="s">
        <v>46</v>
      </c>
      <c r="C46" s="33"/>
      <c r="D46" s="33"/>
      <c r="E46" s="53"/>
      <c r="F46" s="54"/>
      <c r="G46" s="54"/>
      <c r="H46" s="33"/>
      <c r="I46" s="36"/>
    </row>
    <row r="47" spans="1:9" s="3" customFormat="1" ht="14.25" customHeight="1">
      <c r="A47" s="15" t="s">
        <v>47</v>
      </c>
      <c r="B47" s="18"/>
      <c r="C47" s="33"/>
      <c r="D47" s="33"/>
      <c r="E47" s="53"/>
      <c r="F47" s="54"/>
      <c r="G47" s="54"/>
      <c r="H47" s="33"/>
      <c r="I47" s="36"/>
    </row>
    <row r="48" spans="1:9" s="3" customFormat="1" ht="14.25" customHeight="1">
      <c r="A48" s="17"/>
      <c r="B48" s="12" t="s">
        <v>48</v>
      </c>
      <c r="C48" s="33">
        <v>39898548.69</v>
      </c>
      <c r="D48" s="37"/>
      <c r="E48" s="53">
        <v>39898548.69</v>
      </c>
      <c r="F48" s="53">
        <v>7579407.57</v>
      </c>
      <c r="G48" s="53">
        <v>7579407.57</v>
      </c>
      <c r="H48" s="33">
        <f>E48-F48</f>
        <v>32319141.119999997</v>
      </c>
      <c r="I48" s="36"/>
    </row>
    <row r="49" spans="1:9" s="3" customFormat="1" ht="14.25" customHeight="1">
      <c r="A49" s="17"/>
      <c r="B49" s="12" t="s">
        <v>49</v>
      </c>
      <c r="C49" s="33"/>
      <c r="D49" s="33"/>
      <c r="E49" s="53"/>
      <c r="F49" s="54"/>
      <c r="G49" s="54"/>
      <c r="H49" s="33"/>
      <c r="I49" s="36"/>
    </row>
    <row r="50" spans="1:9" s="3" customFormat="1" ht="14.25" customHeight="1">
      <c r="A50" s="17"/>
      <c r="B50" s="12" t="s">
        <v>75</v>
      </c>
      <c r="C50" s="33"/>
      <c r="D50" s="33"/>
      <c r="E50" s="53"/>
      <c r="F50" s="54"/>
      <c r="G50" s="54"/>
      <c r="H50" s="33"/>
      <c r="I50" s="36"/>
    </row>
    <row r="51" spans="1:9" s="3" customFormat="1" ht="14.25" customHeight="1">
      <c r="A51" s="17"/>
      <c r="B51" s="12" t="s">
        <v>50</v>
      </c>
      <c r="C51" s="33"/>
      <c r="D51" s="33"/>
      <c r="E51" s="53"/>
      <c r="F51" s="54"/>
      <c r="G51" s="54"/>
      <c r="H51" s="33"/>
      <c r="I51" s="36"/>
    </row>
    <row r="52" spans="1:9" s="3" customFormat="1" ht="14.25" customHeight="1">
      <c r="A52" s="17"/>
      <c r="B52" s="12" t="s">
        <v>51</v>
      </c>
      <c r="C52" s="33"/>
      <c r="D52" s="33"/>
      <c r="E52" s="53"/>
      <c r="F52" s="54"/>
      <c r="G52" s="54"/>
      <c r="H52" s="33"/>
      <c r="I52" s="36"/>
    </row>
    <row r="53" spans="1:9" s="3" customFormat="1" ht="14.25" customHeight="1">
      <c r="A53" s="17"/>
      <c r="B53" s="12" t="s">
        <v>52</v>
      </c>
      <c r="C53" s="33"/>
      <c r="D53" s="33"/>
      <c r="E53" s="53"/>
      <c r="F53" s="54"/>
      <c r="G53" s="54"/>
      <c r="H53" s="33"/>
      <c r="I53" s="36"/>
    </row>
    <row r="54" spans="1:9" s="3" customFormat="1" ht="14.25" customHeight="1">
      <c r="A54" s="17"/>
      <c r="B54" s="12" t="s">
        <v>53</v>
      </c>
      <c r="C54" s="33"/>
      <c r="D54" s="33"/>
      <c r="E54" s="53"/>
      <c r="F54" s="54"/>
      <c r="G54" s="54"/>
      <c r="H54" s="33"/>
      <c r="I54" s="36"/>
    </row>
    <row r="55" spans="1:9" s="3" customFormat="1" ht="14.25" customHeight="1">
      <c r="A55" s="17"/>
      <c r="B55" s="12" t="s">
        <v>54</v>
      </c>
      <c r="C55" s="33"/>
      <c r="D55" s="33"/>
      <c r="E55" s="53"/>
      <c r="F55" s="54"/>
      <c r="G55" s="54"/>
      <c r="H55" s="33"/>
      <c r="I55" s="36"/>
    </row>
    <row r="56" spans="1:9" s="3" customFormat="1" ht="14.25" customHeight="1">
      <c r="A56" s="17"/>
      <c r="B56" s="12" t="s">
        <v>55</v>
      </c>
      <c r="C56" s="33"/>
      <c r="D56" s="33"/>
      <c r="E56" s="53"/>
      <c r="F56" s="53"/>
      <c r="G56" s="54"/>
      <c r="H56" s="33"/>
      <c r="I56" s="36"/>
    </row>
    <row r="57" spans="1:9" s="3" customFormat="1" ht="14.25" customHeight="1">
      <c r="A57" s="15" t="s">
        <v>56</v>
      </c>
      <c r="B57" s="12"/>
      <c r="C57" s="33"/>
      <c r="D57" s="33"/>
      <c r="E57" s="53"/>
      <c r="F57" s="54"/>
      <c r="G57" s="54"/>
      <c r="H57" s="33"/>
      <c r="I57" s="36"/>
    </row>
    <row r="58" spans="1:9" s="3" customFormat="1" ht="14.25" customHeight="1">
      <c r="A58" s="17"/>
      <c r="B58" s="12" t="s">
        <v>76</v>
      </c>
      <c r="C58" s="33">
        <v>132461581.78</v>
      </c>
      <c r="D58" s="33"/>
      <c r="E58" s="53">
        <v>188439516.78</v>
      </c>
      <c r="F58" s="53">
        <v>105868539.04</v>
      </c>
      <c r="G58" s="53">
        <v>100470337.18</v>
      </c>
      <c r="H58" s="33">
        <f>E58-F58</f>
        <v>82570977.74</v>
      </c>
      <c r="I58" s="36"/>
    </row>
    <row r="59" spans="1:9" s="3" customFormat="1" ht="14.25" customHeight="1">
      <c r="A59" s="17"/>
      <c r="B59" s="12" t="s">
        <v>57</v>
      </c>
      <c r="C59" s="33"/>
      <c r="D59" s="33"/>
      <c r="E59" s="53"/>
      <c r="F59" s="53"/>
      <c r="G59" s="53"/>
      <c r="H59" s="33"/>
      <c r="I59" s="36"/>
    </row>
    <row r="60" spans="1:9" s="3" customFormat="1" ht="14.25" customHeight="1">
      <c r="A60" s="17"/>
      <c r="B60" s="12" t="s">
        <v>58</v>
      </c>
      <c r="C60" s="33"/>
      <c r="D60" s="33"/>
      <c r="E60" s="53"/>
      <c r="F60" s="53"/>
      <c r="G60" s="53"/>
      <c r="H60" s="33">
        <f>E60-F60</f>
        <v>0</v>
      </c>
      <c r="I60" s="36"/>
    </row>
    <row r="61" spans="1:9" s="3" customFormat="1" ht="14.25" customHeight="1">
      <c r="A61" s="15" t="s">
        <v>59</v>
      </c>
      <c r="B61" s="12"/>
      <c r="C61" s="33"/>
      <c r="D61" s="33"/>
      <c r="E61" s="53"/>
      <c r="F61" s="53"/>
      <c r="G61" s="53"/>
      <c r="H61" s="33"/>
      <c r="I61" s="36"/>
    </row>
    <row r="62" spans="1:9" s="3" customFormat="1" ht="14.25" customHeight="1">
      <c r="A62" s="19"/>
      <c r="B62" s="12" t="s">
        <v>77</v>
      </c>
      <c r="C62" s="33"/>
      <c r="D62" s="33"/>
      <c r="E62" s="53"/>
      <c r="F62" s="54"/>
      <c r="G62" s="54"/>
      <c r="H62" s="33"/>
      <c r="I62" s="36"/>
    </row>
    <row r="63" spans="1:9" s="3" customFormat="1" ht="14.25" customHeight="1">
      <c r="A63" s="19"/>
      <c r="B63" s="12" t="s">
        <v>78</v>
      </c>
      <c r="C63" s="33"/>
      <c r="D63" s="33"/>
      <c r="E63" s="53"/>
      <c r="F63" s="54"/>
      <c r="G63" s="54"/>
      <c r="H63" s="33"/>
      <c r="I63" s="36"/>
    </row>
    <row r="64" spans="1:9" s="3" customFormat="1" ht="14.25" customHeight="1">
      <c r="A64" s="19"/>
      <c r="B64" s="12" t="s">
        <v>60</v>
      </c>
      <c r="C64" s="33"/>
      <c r="D64" s="33"/>
      <c r="E64" s="53"/>
      <c r="F64" s="54"/>
      <c r="G64" s="54"/>
      <c r="H64" s="33"/>
      <c r="I64" s="36"/>
    </row>
    <row r="65" spans="1:9" s="3" customFormat="1" ht="14.25" customHeight="1">
      <c r="A65" s="19"/>
      <c r="B65" s="12" t="s">
        <v>61</v>
      </c>
      <c r="C65" s="33"/>
      <c r="D65" s="33"/>
      <c r="E65" s="53"/>
      <c r="F65" s="54"/>
      <c r="G65" s="54"/>
      <c r="H65" s="33"/>
      <c r="I65" s="36"/>
    </row>
    <row r="66" spans="1:9" s="3" customFormat="1" ht="14.25" customHeight="1">
      <c r="A66" s="19"/>
      <c r="B66" s="12" t="s">
        <v>79</v>
      </c>
      <c r="C66" s="33"/>
      <c r="D66" s="33"/>
      <c r="E66" s="53"/>
      <c r="F66" s="54"/>
      <c r="G66" s="54"/>
      <c r="H66" s="33"/>
      <c r="I66" s="36"/>
    </row>
    <row r="67" spans="1:9" s="3" customFormat="1" ht="14.25" customHeight="1">
      <c r="A67" s="19"/>
      <c r="B67" s="12" t="s">
        <v>62</v>
      </c>
      <c r="C67" s="33"/>
      <c r="D67" s="33"/>
      <c r="E67" s="53"/>
      <c r="F67" s="54"/>
      <c r="G67" s="54"/>
      <c r="H67" s="33"/>
      <c r="I67" s="36"/>
    </row>
    <row r="68" spans="1:9" s="3" customFormat="1" ht="14.25" customHeight="1">
      <c r="A68" s="19"/>
      <c r="B68" s="12" t="s">
        <v>80</v>
      </c>
      <c r="C68" s="33"/>
      <c r="D68" s="33"/>
      <c r="E68" s="53"/>
      <c r="F68" s="54"/>
      <c r="G68" s="54"/>
      <c r="H68" s="33"/>
      <c r="I68" s="36"/>
    </row>
    <row r="69" spans="1:9" s="3" customFormat="1" ht="14.25" customHeight="1">
      <c r="A69" s="15" t="s">
        <v>63</v>
      </c>
      <c r="B69" s="12"/>
      <c r="C69" s="33"/>
      <c r="D69" s="33"/>
      <c r="E69" s="53"/>
      <c r="F69" s="54"/>
      <c r="G69" s="54"/>
      <c r="H69" s="33"/>
      <c r="I69" s="36"/>
    </row>
    <row r="70" spans="1:9" s="3" customFormat="1" ht="14.25" customHeight="1">
      <c r="A70" s="19"/>
      <c r="B70" s="12" t="s">
        <v>64</v>
      </c>
      <c r="C70" s="33"/>
      <c r="D70" s="33"/>
      <c r="E70" s="53"/>
      <c r="F70" s="54"/>
      <c r="G70" s="54"/>
      <c r="H70" s="33"/>
      <c r="I70" s="36"/>
    </row>
    <row r="71" spans="1:9" s="3" customFormat="1" ht="14.25" customHeight="1">
      <c r="A71" s="19"/>
      <c r="B71" s="12" t="s">
        <v>65</v>
      </c>
      <c r="C71" s="33"/>
      <c r="D71" s="33"/>
      <c r="E71" s="53"/>
      <c r="F71" s="54"/>
      <c r="G71" s="54"/>
      <c r="H71" s="33"/>
      <c r="I71" s="36"/>
    </row>
    <row r="72" spans="1:9" s="3" customFormat="1" ht="14.25" customHeight="1">
      <c r="A72" s="19"/>
      <c r="B72" s="12" t="s">
        <v>66</v>
      </c>
      <c r="C72" s="33"/>
      <c r="D72" s="33"/>
      <c r="E72" s="53"/>
      <c r="F72" s="54"/>
      <c r="G72" s="54"/>
      <c r="H72" s="33"/>
      <c r="I72" s="36"/>
    </row>
    <row r="73" spans="1:9" s="3" customFormat="1" ht="14.25" customHeight="1">
      <c r="A73" s="15" t="s">
        <v>67</v>
      </c>
      <c r="B73" s="12"/>
      <c r="C73" s="33"/>
      <c r="D73" s="33"/>
      <c r="E73" s="53"/>
      <c r="F73" s="54"/>
      <c r="G73" s="54"/>
      <c r="H73" s="33"/>
      <c r="I73" s="36"/>
    </row>
    <row r="74" spans="1:9" s="3" customFormat="1" ht="14.25" customHeight="1">
      <c r="A74" s="19"/>
      <c r="B74" s="12" t="s">
        <v>68</v>
      </c>
      <c r="C74" s="33">
        <v>79932320.12</v>
      </c>
      <c r="D74" s="33"/>
      <c r="E74" s="53">
        <v>79932320.12</v>
      </c>
      <c r="F74" s="53">
        <v>17164577.87</v>
      </c>
      <c r="G74" s="53">
        <v>17164577.87</v>
      </c>
      <c r="H74" s="33">
        <f>E74-F74</f>
        <v>62767742.25</v>
      </c>
      <c r="I74" s="36"/>
    </row>
    <row r="75" spans="1:9" s="3" customFormat="1" ht="14.25" customHeight="1">
      <c r="A75" s="19"/>
      <c r="B75" s="12" t="s">
        <v>69</v>
      </c>
      <c r="C75" s="33">
        <v>35079459.7</v>
      </c>
      <c r="D75" s="33"/>
      <c r="E75" s="53">
        <v>35079459.7</v>
      </c>
      <c r="F75" s="53">
        <v>15346924.87</v>
      </c>
      <c r="G75" s="53">
        <v>15346924.87</v>
      </c>
      <c r="H75" s="33">
        <f>E75-F75</f>
        <v>19732534.830000006</v>
      </c>
      <c r="I75" s="36"/>
    </row>
    <row r="76" spans="1:9" s="3" customFormat="1" ht="14.25" customHeight="1">
      <c r="A76" s="19"/>
      <c r="B76" s="12" t="s">
        <v>81</v>
      </c>
      <c r="C76" s="33"/>
      <c r="D76" s="33"/>
      <c r="E76" s="53"/>
      <c r="F76" s="53"/>
      <c r="G76" s="54"/>
      <c r="H76" s="33"/>
      <c r="I76" s="36"/>
    </row>
    <row r="77" spans="1:9" s="3" customFormat="1" ht="14.25" customHeight="1">
      <c r="A77" s="19"/>
      <c r="B77" s="12" t="s">
        <v>70</v>
      </c>
      <c r="C77" s="33"/>
      <c r="D77" s="33"/>
      <c r="E77" s="53"/>
      <c r="F77" s="54"/>
      <c r="G77" s="54"/>
      <c r="H77" s="53"/>
      <c r="I77" s="36"/>
    </row>
    <row r="78" spans="1:9" s="3" customFormat="1" ht="14.25" customHeight="1">
      <c r="A78" s="19"/>
      <c r="B78" s="12" t="s">
        <v>71</v>
      </c>
      <c r="C78" s="33"/>
      <c r="D78" s="33"/>
      <c r="E78" s="53"/>
      <c r="F78" s="54"/>
      <c r="G78" s="54"/>
      <c r="H78" s="33"/>
      <c r="I78" s="36"/>
    </row>
    <row r="79" spans="1:9" s="3" customFormat="1" ht="14.25" customHeight="1">
      <c r="A79" s="19"/>
      <c r="B79" s="12" t="s">
        <v>72</v>
      </c>
      <c r="C79" s="27"/>
      <c r="D79" s="27"/>
      <c r="E79" s="27"/>
      <c r="F79" s="54"/>
      <c r="G79" s="54"/>
      <c r="H79" s="33"/>
      <c r="I79" s="36"/>
    </row>
    <row r="80" spans="1:9" s="3" customFormat="1" ht="14.25" customHeight="1">
      <c r="A80" s="16"/>
      <c r="B80" s="6" t="s">
        <v>82</v>
      </c>
      <c r="C80" s="28"/>
      <c r="D80" s="28"/>
      <c r="E80" s="28"/>
      <c r="F80" s="55"/>
      <c r="G80" s="55"/>
      <c r="H80" s="33"/>
      <c r="I80" s="36"/>
    </row>
    <row r="81" spans="1:8" ht="15" customHeight="1">
      <c r="A81" s="4"/>
      <c r="B81" s="31" t="s">
        <v>83</v>
      </c>
      <c r="C81" s="60">
        <f aca="true" t="shared" si="2" ref="C81:H81">SUM(C10:C80)</f>
        <v>2076955999.9999998</v>
      </c>
      <c r="D81" s="60">
        <f t="shared" si="2"/>
        <v>0</v>
      </c>
      <c r="E81" s="60">
        <f t="shared" si="2"/>
        <v>2178507888.39</v>
      </c>
      <c r="F81" s="60">
        <f t="shared" si="2"/>
        <v>1057521788.2799999</v>
      </c>
      <c r="G81" s="60">
        <f t="shared" si="2"/>
        <v>1034079343.4199998</v>
      </c>
      <c r="H81" s="32">
        <f t="shared" si="2"/>
        <v>1120986100.1100001</v>
      </c>
    </row>
    <row r="84" ht="14.25">
      <c r="I84" s="49"/>
    </row>
    <row r="85" ht="14.25">
      <c r="B85" s="2"/>
    </row>
  </sheetData>
  <sheetProtection/>
  <mergeCells count="10">
    <mergeCell ref="A7:B8"/>
    <mergeCell ref="B2:H2"/>
    <mergeCell ref="B3:H3"/>
    <mergeCell ref="B4:H4"/>
    <mergeCell ref="B5:H5"/>
    <mergeCell ref="C7:C8"/>
    <mergeCell ref="E7:E8"/>
    <mergeCell ref="F7:F8"/>
    <mergeCell ref="G7:G8"/>
    <mergeCell ref="H7:H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B1">
      <selection activeCell="A6" sqref="A6"/>
    </sheetView>
  </sheetViews>
  <sheetFormatPr defaultColWidth="11.421875" defaultRowHeight="15"/>
  <cols>
    <col min="1" max="1" width="2.8515625" style="1" customWidth="1"/>
    <col min="2" max="2" width="61.00390625" style="1" bestFit="1" customWidth="1"/>
    <col min="3" max="3" width="18.57421875" style="1" bestFit="1" customWidth="1"/>
    <col min="4" max="4" width="16.8515625" style="1" bestFit="1" customWidth="1"/>
    <col min="5" max="5" width="18.57421875" style="1" bestFit="1" customWidth="1"/>
    <col min="6" max="7" width="16.8515625" style="1" bestFit="1" customWidth="1"/>
    <col min="8" max="8" width="16.57421875" style="1" bestFit="1" customWidth="1"/>
    <col min="9" max="16384" width="11.421875" style="1" customWidth="1"/>
  </cols>
  <sheetData>
    <row r="1" ht="14.25"/>
    <row r="2" spans="2:8" ht="18" customHeight="1">
      <c r="B2" s="113" t="s">
        <v>0</v>
      </c>
      <c r="C2" s="113"/>
      <c r="D2" s="113"/>
      <c r="E2" s="113"/>
      <c r="F2" s="113"/>
      <c r="G2" s="113"/>
      <c r="H2" s="113"/>
    </row>
    <row r="3" spans="2:8" ht="18" customHeight="1">
      <c r="B3" s="113" t="s">
        <v>1</v>
      </c>
      <c r="C3" s="113"/>
      <c r="D3" s="113"/>
      <c r="E3" s="113"/>
      <c r="F3" s="113"/>
      <c r="G3" s="113"/>
      <c r="H3" s="113"/>
    </row>
    <row r="4" spans="2:8" ht="18" customHeight="1">
      <c r="B4" s="113" t="s">
        <v>87</v>
      </c>
      <c r="C4" s="113"/>
      <c r="D4" s="113"/>
      <c r="E4" s="113"/>
      <c r="F4" s="113"/>
      <c r="G4" s="113"/>
      <c r="H4" s="113"/>
    </row>
    <row r="5" spans="2:8" ht="15">
      <c r="B5" s="113" t="s">
        <v>150</v>
      </c>
      <c r="C5" s="113"/>
      <c r="D5" s="113"/>
      <c r="E5" s="113"/>
      <c r="F5" s="113"/>
      <c r="G5" s="113"/>
      <c r="H5" s="113"/>
    </row>
    <row r="6" spans="2:8" ht="6" customHeight="1">
      <c r="B6" s="30"/>
      <c r="C6" s="30"/>
      <c r="D6" s="30"/>
      <c r="E6" s="30"/>
      <c r="F6" s="30"/>
      <c r="G6" s="30"/>
      <c r="H6" s="30"/>
    </row>
    <row r="7" spans="1:8" ht="15" customHeight="1">
      <c r="A7" s="109" t="s">
        <v>3</v>
      </c>
      <c r="B7" s="110"/>
      <c r="C7" s="116" t="s">
        <v>4</v>
      </c>
      <c r="D7" s="9" t="s">
        <v>5</v>
      </c>
      <c r="E7" s="116" t="s">
        <v>7</v>
      </c>
      <c r="F7" s="116" t="s">
        <v>8</v>
      </c>
      <c r="G7" s="116" t="s">
        <v>9</v>
      </c>
      <c r="H7" s="116" t="s">
        <v>10</v>
      </c>
    </row>
    <row r="8" spans="1:8" ht="14.25">
      <c r="A8" s="111"/>
      <c r="B8" s="112"/>
      <c r="C8" s="117"/>
      <c r="D8" s="10" t="s">
        <v>6</v>
      </c>
      <c r="E8" s="117"/>
      <c r="F8" s="117"/>
      <c r="G8" s="117"/>
      <c r="H8" s="117"/>
    </row>
    <row r="9" spans="1:8" s="3" customFormat="1" ht="14.25" customHeight="1">
      <c r="A9" s="11"/>
      <c r="B9" s="20"/>
      <c r="C9" s="14"/>
      <c r="D9" s="14"/>
      <c r="E9" s="14"/>
      <c r="F9" s="14"/>
      <c r="G9" s="14"/>
      <c r="H9" s="14"/>
    </row>
    <row r="10" spans="1:8" s="3" customFormat="1" ht="24.75" customHeight="1">
      <c r="A10" s="17"/>
      <c r="B10" s="12" t="s">
        <v>84</v>
      </c>
      <c r="C10" s="61">
        <v>1472708749.85</v>
      </c>
      <c r="D10" s="61">
        <f>SUM(COG!D10:D42)</f>
        <v>0</v>
      </c>
      <c r="E10" s="61">
        <v>1518282703.24</v>
      </c>
      <c r="F10" s="61">
        <v>742536424.28</v>
      </c>
      <c r="G10" s="61">
        <f>COG!G81-Económica!G11-Económica!G12-Económica!G13</f>
        <v>724986890.9099998</v>
      </c>
      <c r="H10" s="61">
        <f>E10-F10</f>
        <v>775746278.96</v>
      </c>
    </row>
    <row r="11" spans="1:8" s="3" customFormat="1" ht="24.75" customHeight="1">
      <c r="A11" s="17"/>
      <c r="B11" s="12" t="s">
        <v>85</v>
      </c>
      <c r="C11" s="61">
        <f>COG!C38+COG!C40+COG!C41+COG!C48+COG!C58</f>
        <v>488135470.33000004</v>
      </c>
      <c r="D11" s="61">
        <f>COG!D48+COG!D58</f>
        <v>0</v>
      </c>
      <c r="E11" s="61">
        <f>COG!E38+COG!E40+COG!E41+COG!E48+COG!E58</f>
        <v>544113405.33</v>
      </c>
      <c r="F11" s="61">
        <f>COG!F48+COG!F38+COG!F58+COG!F41+COG!F40</f>
        <v>281977418.01</v>
      </c>
      <c r="G11" s="61">
        <f>COG!G48+COG!G58+COG!G38+COG!G40+COG!G41</f>
        <v>276084506.52</v>
      </c>
      <c r="H11" s="61">
        <f>E11-F11</f>
        <v>262135987.32000005</v>
      </c>
    </row>
    <row r="12" spans="1:8" s="3" customFormat="1" ht="24.75" customHeight="1">
      <c r="A12" s="17"/>
      <c r="B12" s="12" t="s">
        <v>86</v>
      </c>
      <c r="C12" s="61">
        <f>COG!C74+COG!C75</f>
        <v>115011779.82000001</v>
      </c>
      <c r="D12" s="61"/>
      <c r="E12" s="61">
        <f>COG!E74+COG!E75</f>
        <v>115011779.82000001</v>
      </c>
      <c r="F12" s="61">
        <f>COG!F74+COG!F75</f>
        <v>32511502.740000002</v>
      </c>
      <c r="G12" s="61">
        <f>COG!G74+COG!G75</f>
        <v>32511502.740000002</v>
      </c>
      <c r="H12" s="61">
        <f>E12-F12</f>
        <v>82500277.08000001</v>
      </c>
    </row>
    <row r="13" spans="1:8" s="3" customFormat="1" ht="24.75" customHeight="1">
      <c r="A13" s="17"/>
      <c r="B13" s="12" t="s">
        <v>44</v>
      </c>
      <c r="C13" s="61">
        <f>COG!C42</f>
        <v>1100000</v>
      </c>
      <c r="D13" s="61"/>
      <c r="E13" s="61">
        <f>COG!E42</f>
        <v>1100000</v>
      </c>
      <c r="F13" s="61">
        <f>COG!F42</f>
        <v>496443.25</v>
      </c>
      <c r="G13" s="61">
        <f>COG!G42</f>
        <v>496443.25</v>
      </c>
      <c r="H13" s="61">
        <f>E13-F13</f>
        <v>603556.75</v>
      </c>
    </row>
    <row r="14" spans="1:8" s="3" customFormat="1" ht="24.75" customHeight="1">
      <c r="A14" s="17"/>
      <c r="B14" s="12" t="s">
        <v>64</v>
      </c>
      <c r="C14" s="51"/>
      <c r="D14" s="51"/>
      <c r="E14" s="51"/>
      <c r="F14" s="51"/>
      <c r="G14" s="51"/>
      <c r="H14" s="61"/>
    </row>
    <row r="15" spans="1:8" s="3" customFormat="1" ht="14.25" customHeight="1">
      <c r="A15" s="16"/>
      <c r="B15" s="6"/>
      <c r="C15" s="7"/>
      <c r="D15" s="7"/>
      <c r="E15" s="7"/>
      <c r="F15" s="62"/>
      <c r="G15" s="62"/>
      <c r="H15" s="7"/>
    </row>
    <row r="16" spans="1:8" ht="18" customHeight="1">
      <c r="A16" s="4"/>
      <c r="B16" s="31" t="s">
        <v>83</v>
      </c>
      <c r="C16" s="35">
        <f>SUM(C10:C15)</f>
        <v>2076955999.9999998</v>
      </c>
      <c r="D16" s="35">
        <f>SUM(D10:D15)</f>
        <v>0</v>
      </c>
      <c r="E16" s="35">
        <f>SUM(E10:E15)</f>
        <v>2178507888.3900003</v>
      </c>
      <c r="F16" s="63">
        <f>SUM(F10:F13)</f>
        <v>1057521788.28</v>
      </c>
      <c r="G16" s="63">
        <f>SUM(G10:G15)</f>
        <v>1034079343.4199998</v>
      </c>
      <c r="H16" s="35">
        <f>SUM(H10:H15)</f>
        <v>1120986100.1100001</v>
      </c>
    </row>
    <row r="18" ht="14.25">
      <c r="C18" s="49"/>
    </row>
    <row r="19" ht="14.25">
      <c r="G19" s="29"/>
    </row>
    <row r="20" ht="14.25">
      <c r="B20" s="2"/>
    </row>
    <row r="21" spans="3:7" ht="14.25">
      <c r="C21" s="49"/>
      <c r="D21" s="49"/>
      <c r="F21" s="49"/>
      <c r="G21" s="49"/>
    </row>
    <row r="22" ht="14.25">
      <c r="G22" s="49"/>
    </row>
  </sheetData>
  <sheetProtection/>
  <mergeCells count="10">
    <mergeCell ref="B2:H2"/>
    <mergeCell ref="B3:H3"/>
    <mergeCell ref="B4:H4"/>
    <mergeCell ref="B5:H5"/>
    <mergeCell ref="A7:B8"/>
    <mergeCell ref="C7:C8"/>
    <mergeCell ref="E7:E8"/>
    <mergeCell ref="F7:F8"/>
    <mergeCell ref="G7:G8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2"/>
  <ignoredErrors>
    <ignoredError sqref="F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883"/>
  <sheetViews>
    <sheetView zoomScale="90" zoomScaleNormal="90" zoomScalePageLayoutView="0" workbookViewId="0" topLeftCell="A1">
      <pane xSplit="1" ySplit="8" topLeftCell="B9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11.421875" defaultRowHeight="15"/>
  <cols>
    <col min="1" max="1" width="59.57421875" style="1" customWidth="1"/>
    <col min="2" max="2" width="18.00390625" style="29" customWidth="1"/>
    <col min="3" max="3" width="16.140625" style="29" customWidth="1"/>
    <col min="4" max="4" width="18.00390625" style="1" customWidth="1"/>
    <col min="5" max="5" width="17.8515625" style="1" customWidth="1"/>
    <col min="6" max="6" width="18.140625" style="1" customWidth="1"/>
    <col min="7" max="7" width="18.57421875" style="1" bestFit="1" customWidth="1"/>
    <col min="8" max="8" width="16.57421875" style="1" customWidth="1"/>
    <col min="9" max="9" width="16.8515625" style="1" bestFit="1" customWidth="1"/>
    <col min="10" max="10" width="18.57421875" style="1" bestFit="1" customWidth="1"/>
    <col min="11" max="16384" width="11.421875" style="1" customWidth="1"/>
  </cols>
  <sheetData>
    <row r="1" ht="14.25"/>
    <row r="2" spans="1:7" ht="18" customHeight="1">
      <c r="A2" s="113" t="s">
        <v>0</v>
      </c>
      <c r="B2" s="113"/>
      <c r="C2" s="113"/>
      <c r="D2" s="113"/>
      <c r="E2" s="113"/>
      <c r="F2" s="113"/>
      <c r="G2" s="113"/>
    </row>
    <row r="3" spans="1:7" ht="18" customHeight="1">
      <c r="A3" s="113" t="s">
        <v>1</v>
      </c>
      <c r="B3" s="113"/>
      <c r="C3" s="113"/>
      <c r="D3" s="113"/>
      <c r="E3" s="113"/>
      <c r="F3" s="113"/>
      <c r="G3" s="113"/>
    </row>
    <row r="4" spans="1:7" ht="18" customHeight="1">
      <c r="A4" s="113" t="s">
        <v>88</v>
      </c>
      <c r="B4" s="113"/>
      <c r="C4" s="113"/>
      <c r="D4" s="113"/>
      <c r="E4" s="113"/>
      <c r="F4" s="113"/>
      <c r="G4" s="113"/>
    </row>
    <row r="5" spans="1:7" ht="15">
      <c r="A5" s="113" t="s">
        <v>150</v>
      </c>
      <c r="B5" s="113"/>
      <c r="C5" s="113"/>
      <c r="D5" s="113"/>
      <c r="E5" s="113"/>
      <c r="F5" s="113"/>
      <c r="G5" s="113"/>
    </row>
    <row r="6" spans="1:7" ht="6" customHeight="1">
      <c r="A6" s="38"/>
      <c r="B6" s="23"/>
      <c r="C6" s="23"/>
      <c r="D6" s="38"/>
      <c r="E6" s="38"/>
      <c r="F6" s="38"/>
      <c r="G6" s="38"/>
    </row>
    <row r="7" spans="1:7" ht="15" customHeight="1">
      <c r="A7" s="118" t="s">
        <v>3</v>
      </c>
      <c r="B7" s="119" t="s">
        <v>4</v>
      </c>
      <c r="C7" s="44" t="s">
        <v>5</v>
      </c>
      <c r="D7" s="121" t="s">
        <v>7</v>
      </c>
      <c r="E7" s="121" t="s">
        <v>8</v>
      </c>
      <c r="F7" s="121" t="s">
        <v>9</v>
      </c>
      <c r="G7" s="121" t="s">
        <v>10</v>
      </c>
    </row>
    <row r="8" spans="1:7" ht="14.25">
      <c r="A8" s="118"/>
      <c r="B8" s="120"/>
      <c r="C8" s="45" t="s">
        <v>6</v>
      </c>
      <c r="D8" s="122"/>
      <c r="E8" s="122"/>
      <c r="F8" s="122"/>
      <c r="G8" s="122"/>
    </row>
    <row r="9" spans="1:10" s="3" customFormat="1" ht="14.25" customHeight="1">
      <c r="A9" s="87"/>
      <c r="B9" s="46"/>
      <c r="C9" s="46"/>
      <c r="D9" s="14"/>
      <c r="E9" s="14"/>
      <c r="F9" s="14"/>
      <c r="G9" s="14"/>
      <c r="J9" s="82"/>
    </row>
    <row r="10" spans="1:10" s="3" customFormat="1" ht="19.5" customHeight="1">
      <c r="A10" s="88" t="s">
        <v>108</v>
      </c>
      <c r="B10" s="57">
        <v>47979650.93000001</v>
      </c>
      <c r="C10" s="47"/>
      <c r="D10" s="57">
        <v>48301902.94</v>
      </c>
      <c r="E10" s="42">
        <v>24328343.28</v>
      </c>
      <c r="F10" s="42">
        <v>24156991.1</v>
      </c>
      <c r="G10" s="43">
        <f>D10-E10</f>
        <v>23973559.659999996</v>
      </c>
      <c r="J10" s="39"/>
    </row>
    <row r="11" spans="1:10" s="3" customFormat="1" ht="19.5" customHeight="1">
      <c r="A11" s="88" t="s">
        <v>109</v>
      </c>
      <c r="B11" s="57">
        <v>5669876.83</v>
      </c>
      <c r="C11" s="47"/>
      <c r="D11" s="57">
        <v>5992128.67</v>
      </c>
      <c r="E11" s="42">
        <v>2415923.62</v>
      </c>
      <c r="F11" s="42">
        <v>2371836.5200000005</v>
      </c>
      <c r="G11" s="43">
        <f>D11-E11</f>
        <v>3576205.05</v>
      </c>
      <c r="J11" s="39"/>
    </row>
    <row r="12" spans="1:10" s="3" customFormat="1" ht="19.5" customHeight="1">
      <c r="A12" s="88" t="s">
        <v>110</v>
      </c>
      <c r="B12" s="57">
        <v>8335830.23</v>
      </c>
      <c r="C12" s="47"/>
      <c r="D12" s="57">
        <v>8658082.07</v>
      </c>
      <c r="E12" s="42">
        <v>4666833.57</v>
      </c>
      <c r="F12" s="42">
        <v>4585737.400000001</v>
      </c>
      <c r="G12" s="43">
        <f>D12-E12</f>
        <v>3991248.5</v>
      </c>
      <c r="J12" s="39"/>
    </row>
    <row r="13" spans="1:10" s="3" customFormat="1" ht="19.5" customHeight="1">
      <c r="A13" s="88" t="s">
        <v>111</v>
      </c>
      <c r="B13" s="57">
        <v>28385487.64</v>
      </c>
      <c r="C13" s="47"/>
      <c r="D13" s="57">
        <v>28707739.48</v>
      </c>
      <c r="E13" s="42">
        <v>14691297.85</v>
      </c>
      <c r="F13" s="42">
        <v>14261118.310000002</v>
      </c>
      <c r="G13" s="43">
        <f aca="true" t="shared" si="0" ref="G13:G35">D13-E13</f>
        <v>14016441.63</v>
      </c>
      <c r="I13" s="79"/>
      <c r="J13" s="39"/>
    </row>
    <row r="14" spans="1:10" s="3" customFormat="1" ht="19.5" customHeight="1">
      <c r="A14" s="88" t="s">
        <v>112</v>
      </c>
      <c r="B14" s="57">
        <v>27088905.919999998</v>
      </c>
      <c r="C14" s="47"/>
      <c r="D14" s="57">
        <v>27411157.76</v>
      </c>
      <c r="E14" s="42">
        <v>13263177.06</v>
      </c>
      <c r="F14" s="42">
        <v>13471956.860000001</v>
      </c>
      <c r="G14" s="43">
        <f t="shared" si="0"/>
        <v>14147980.700000001</v>
      </c>
      <c r="I14"/>
      <c r="J14" s="39"/>
    </row>
    <row r="15" spans="1:10" s="3" customFormat="1" ht="19.5" customHeight="1">
      <c r="A15" s="88" t="s">
        <v>113</v>
      </c>
      <c r="B15" s="57">
        <v>41938611.1</v>
      </c>
      <c r="C15" s="47"/>
      <c r="D15" s="57">
        <v>42260862.94</v>
      </c>
      <c r="E15" s="42">
        <v>21145148.36</v>
      </c>
      <c r="F15" s="42">
        <v>20417222.02</v>
      </c>
      <c r="G15" s="43">
        <f t="shared" si="0"/>
        <v>21115714.58</v>
      </c>
      <c r="H15" s="39"/>
      <c r="I15"/>
      <c r="J15" s="39"/>
    </row>
    <row r="16" spans="1:10" s="3" customFormat="1" ht="19.5" customHeight="1">
      <c r="A16" s="89" t="s">
        <v>114</v>
      </c>
      <c r="B16" s="57">
        <v>84165171.49</v>
      </c>
      <c r="C16" s="47"/>
      <c r="D16" s="57">
        <v>84487423.33</v>
      </c>
      <c r="E16" s="42">
        <v>33892829.14</v>
      </c>
      <c r="F16" s="42">
        <v>32043555.42000001</v>
      </c>
      <c r="G16" s="43">
        <f t="shared" si="0"/>
        <v>50594594.19</v>
      </c>
      <c r="H16" s="39"/>
      <c r="I16"/>
      <c r="J16" s="39"/>
    </row>
    <row r="17" spans="1:10" s="3" customFormat="1" ht="19.5" customHeight="1">
      <c r="A17" s="88" t="s">
        <v>115</v>
      </c>
      <c r="B17" s="57">
        <v>12247720.57</v>
      </c>
      <c r="C17" s="47"/>
      <c r="D17" s="57">
        <v>12569972.41</v>
      </c>
      <c r="E17" s="42">
        <v>4615871.82</v>
      </c>
      <c r="F17" s="42">
        <v>4579785.43</v>
      </c>
      <c r="G17" s="43">
        <f t="shared" si="0"/>
        <v>7954100.59</v>
      </c>
      <c r="H17" s="39"/>
      <c r="I17"/>
      <c r="J17" s="39"/>
    </row>
    <row r="18" spans="1:10" s="3" customFormat="1" ht="19.5" customHeight="1">
      <c r="A18" s="88" t="s">
        <v>116</v>
      </c>
      <c r="B18" s="57">
        <v>37102489.93</v>
      </c>
      <c r="C18" s="47"/>
      <c r="D18" s="57">
        <v>37424741.77</v>
      </c>
      <c r="E18" s="42">
        <v>16755733.27</v>
      </c>
      <c r="F18" s="42">
        <v>15742930.370000003</v>
      </c>
      <c r="G18" s="43">
        <f t="shared" si="0"/>
        <v>20669008.500000004</v>
      </c>
      <c r="H18" s="39"/>
      <c r="I18"/>
      <c r="J18" s="39"/>
    </row>
    <row r="19" spans="1:10" s="3" customFormat="1" ht="19.5" customHeight="1">
      <c r="A19" s="88" t="s">
        <v>117</v>
      </c>
      <c r="B19" s="57">
        <v>33128713.11</v>
      </c>
      <c r="C19" s="47"/>
      <c r="D19" s="57">
        <v>33450964.95</v>
      </c>
      <c r="E19" s="42">
        <v>18256296.64</v>
      </c>
      <c r="F19" s="42">
        <v>16221199.940000005</v>
      </c>
      <c r="G19" s="43">
        <f t="shared" si="0"/>
        <v>15194668.309999999</v>
      </c>
      <c r="H19" s="39"/>
      <c r="I19"/>
      <c r="J19" s="39"/>
    </row>
    <row r="20" spans="1:10" s="3" customFormat="1" ht="19.5" customHeight="1">
      <c r="A20" s="88" t="s">
        <v>118</v>
      </c>
      <c r="B20" s="57">
        <v>16482543.59</v>
      </c>
      <c r="C20" s="47"/>
      <c r="D20" s="57">
        <v>16804795.43</v>
      </c>
      <c r="E20" s="42">
        <v>8872963.48</v>
      </c>
      <c r="F20" s="42">
        <v>8478724.23</v>
      </c>
      <c r="G20" s="43">
        <f t="shared" si="0"/>
        <v>7931831.949999999</v>
      </c>
      <c r="H20" s="39"/>
      <c r="I20"/>
      <c r="J20" s="39"/>
    </row>
    <row r="21" spans="1:10" s="3" customFormat="1" ht="19.5" customHeight="1">
      <c r="A21" s="88" t="s">
        <v>119</v>
      </c>
      <c r="B21" s="57">
        <v>14301987.59</v>
      </c>
      <c r="C21" s="47"/>
      <c r="D21" s="57">
        <v>14624239.43</v>
      </c>
      <c r="E21" s="42">
        <v>12466729.58</v>
      </c>
      <c r="F21" s="42">
        <v>12421809.659999998</v>
      </c>
      <c r="G21" s="43">
        <f t="shared" si="0"/>
        <v>2157509.8499999996</v>
      </c>
      <c r="H21" s="39"/>
      <c r="I21"/>
      <c r="J21" s="39"/>
    </row>
    <row r="22" spans="1:10" s="3" customFormat="1" ht="19.5" customHeight="1">
      <c r="A22" s="88" t="s">
        <v>120</v>
      </c>
      <c r="B22" s="57">
        <v>12915917.829999998</v>
      </c>
      <c r="C22" s="47"/>
      <c r="D22" s="57">
        <v>13238169.67</v>
      </c>
      <c r="E22" s="42">
        <v>6900922.69</v>
      </c>
      <c r="F22" s="42">
        <v>6026052.729999997</v>
      </c>
      <c r="G22" s="43">
        <f t="shared" si="0"/>
        <v>6337246.9799999995</v>
      </c>
      <c r="H22" s="39"/>
      <c r="I22"/>
      <c r="J22" s="39"/>
    </row>
    <row r="23" spans="1:10" s="3" customFormat="1" ht="19.5" customHeight="1">
      <c r="A23" s="88" t="s">
        <v>121</v>
      </c>
      <c r="B23" s="57">
        <v>94099970.99000001</v>
      </c>
      <c r="C23" s="47"/>
      <c r="D23" s="57">
        <v>80662160.02</v>
      </c>
      <c r="E23" s="42">
        <v>21964972.97</v>
      </c>
      <c r="F23" s="42">
        <v>21385387.8</v>
      </c>
      <c r="G23" s="43">
        <f t="shared" si="0"/>
        <v>58697187.05</v>
      </c>
      <c r="H23" s="39"/>
      <c r="I23"/>
      <c r="J23" s="39"/>
    </row>
    <row r="24" spans="1:10" s="3" customFormat="1" ht="19.5" customHeight="1">
      <c r="A24" s="88" t="s">
        <v>122</v>
      </c>
      <c r="B24" s="57">
        <v>14946361.96</v>
      </c>
      <c r="C24" s="47"/>
      <c r="D24" s="57">
        <v>15268613.8</v>
      </c>
      <c r="E24" s="42">
        <v>7654376.43</v>
      </c>
      <c r="F24" s="42">
        <v>7501523.680000004</v>
      </c>
      <c r="G24" s="43">
        <f t="shared" si="0"/>
        <v>7614237.370000001</v>
      </c>
      <c r="H24" s="39"/>
      <c r="I24"/>
      <c r="J24" s="39"/>
    </row>
    <row r="25" spans="1:10" s="3" customFormat="1" ht="19.5" customHeight="1">
      <c r="A25" s="88" t="s">
        <v>123</v>
      </c>
      <c r="B25" s="57">
        <v>383930078.65999997</v>
      </c>
      <c r="C25" s="47"/>
      <c r="D25" s="57">
        <v>384252330.5</v>
      </c>
      <c r="E25" s="42">
        <v>191990092.09</v>
      </c>
      <c r="F25" s="42">
        <v>187525017.37999997</v>
      </c>
      <c r="G25" s="43">
        <f t="shared" si="0"/>
        <v>192262238.41</v>
      </c>
      <c r="I25"/>
      <c r="J25" s="39"/>
    </row>
    <row r="26" spans="1:10" s="3" customFormat="1" ht="19.5" customHeight="1">
      <c r="A26" s="88" t="s">
        <v>124</v>
      </c>
      <c r="B26" s="57">
        <v>625413086.77</v>
      </c>
      <c r="C26" s="47"/>
      <c r="D26" s="57">
        <v>663916098.68</v>
      </c>
      <c r="E26" s="42">
        <v>303778553.51000005</v>
      </c>
      <c r="F26" s="42">
        <v>332217444.7699997</v>
      </c>
      <c r="G26" s="43">
        <f t="shared" si="0"/>
        <v>360137545.1699999</v>
      </c>
      <c r="I26"/>
      <c r="J26" s="39"/>
    </row>
    <row r="27" spans="1:10" s="3" customFormat="1" ht="19.5" customHeight="1">
      <c r="A27" s="88" t="s">
        <v>125</v>
      </c>
      <c r="B27" s="57">
        <v>198083233.20999998</v>
      </c>
      <c r="C27" s="47"/>
      <c r="D27" s="57">
        <v>265383420.18</v>
      </c>
      <c r="E27" s="42">
        <v>170873699.23</v>
      </c>
      <c r="F27" s="42">
        <v>130550037.84000002</v>
      </c>
      <c r="G27" s="43">
        <f t="shared" si="0"/>
        <v>94509720.95000002</v>
      </c>
      <c r="H27" s="39"/>
      <c r="I27"/>
      <c r="J27" s="39"/>
    </row>
    <row r="28" spans="1:10" s="3" customFormat="1" ht="19.5" customHeight="1">
      <c r="A28" s="88" t="s">
        <v>126</v>
      </c>
      <c r="B28" s="57">
        <v>326096831.01</v>
      </c>
      <c r="C28" s="47"/>
      <c r="D28" s="57">
        <v>328193790.85</v>
      </c>
      <c r="E28" s="42">
        <v>148605127.57</v>
      </c>
      <c r="F28" s="42">
        <v>144485490.29</v>
      </c>
      <c r="G28" s="43">
        <f t="shared" si="0"/>
        <v>179588663.28000003</v>
      </c>
      <c r="I28"/>
      <c r="J28" s="39"/>
    </row>
    <row r="29" spans="1:10" s="3" customFormat="1" ht="19.5" customHeight="1">
      <c r="A29" s="88" t="s">
        <v>127</v>
      </c>
      <c r="B29" s="57">
        <v>8386668.2848000005</v>
      </c>
      <c r="C29" s="47"/>
      <c r="D29" s="57">
        <v>8708920.12</v>
      </c>
      <c r="E29" s="42">
        <v>3751026.65</v>
      </c>
      <c r="F29" s="42">
        <v>3692614.900000001</v>
      </c>
      <c r="G29" s="43">
        <f t="shared" si="0"/>
        <v>4957893.469999999</v>
      </c>
      <c r="I29"/>
      <c r="J29" s="39"/>
    </row>
    <row r="30" spans="1:10" s="3" customFormat="1" ht="19.5" customHeight="1">
      <c r="A30" s="88" t="s">
        <v>128</v>
      </c>
      <c r="B30" s="57">
        <v>7176289.51</v>
      </c>
      <c r="C30" s="47"/>
      <c r="D30" s="57">
        <v>7498541.35</v>
      </c>
      <c r="E30" s="42">
        <v>3911994.25</v>
      </c>
      <c r="F30" s="42">
        <v>3768672.25</v>
      </c>
      <c r="G30" s="43">
        <f t="shared" si="0"/>
        <v>3586547.0999999996</v>
      </c>
      <c r="I30"/>
      <c r="J30" s="39"/>
    </row>
    <row r="31" spans="1:10" s="3" customFormat="1" ht="19.5" customHeight="1">
      <c r="A31" s="88" t="s">
        <v>129</v>
      </c>
      <c r="B31" s="57">
        <v>8703864.906666666</v>
      </c>
      <c r="C31" s="47"/>
      <c r="D31" s="57">
        <v>9026116.74</v>
      </c>
      <c r="E31" s="42">
        <v>3790554.93</v>
      </c>
      <c r="F31" s="42">
        <v>3700996.1699999995</v>
      </c>
      <c r="G31" s="43">
        <f t="shared" si="0"/>
        <v>5235561.8100000005</v>
      </c>
      <c r="I31"/>
      <c r="J31" s="39"/>
    </row>
    <row r="32" spans="1:10" s="3" customFormat="1" ht="19.5" customHeight="1">
      <c r="A32" s="88" t="s">
        <v>149</v>
      </c>
      <c r="B32" s="57">
        <v>3252558.07</v>
      </c>
      <c r="C32" s="47"/>
      <c r="D32" s="57">
        <v>3574809.91</v>
      </c>
      <c r="E32" s="42">
        <v>1321718.23</v>
      </c>
      <c r="F32" s="42">
        <v>1266861.14</v>
      </c>
      <c r="G32" s="43">
        <f t="shared" si="0"/>
        <v>2253091.68</v>
      </c>
      <c r="I32"/>
      <c r="J32" s="39"/>
    </row>
    <row r="33" spans="1:10" s="3" customFormat="1" ht="19.5" customHeight="1">
      <c r="A33" s="88" t="s">
        <v>130</v>
      </c>
      <c r="B33" s="57">
        <v>6800448.41</v>
      </c>
      <c r="C33" s="47"/>
      <c r="D33" s="57">
        <v>7122700.25</v>
      </c>
      <c r="E33" s="42">
        <v>2662484.65</v>
      </c>
      <c r="F33" s="42">
        <v>2528624.08</v>
      </c>
      <c r="G33" s="43">
        <f t="shared" si="0"/>
        <v>4460215.6</v>
      </c>
      <c r="I33"/>
      <c r="J33" s="39"/>
    </row>
    <row r="34" spans="1:10" s="3" customFormat="1" ht="19.5" customHeight="1">
      <c r="A34" s="88" t="s">
        <v>131</v>
      </c>
      <c r="B34" s="57">
        <v>16744593.6</v>
      </c>
      <c r="C34" s="47"/>
      <c r="D34" s="57">
        <v>17066845.44</v>
      </c>
      <c r="E34" s="42">
        <v>8296756.62</v>
      </c>
      <c r="F34" s="42">
        <v>8148990.799999997</v>
      </c>
      <c r="G34" s="43">
        <f t="shared" si="0"/>
        <v>8770088.82</v>
      </c>
      <c r="I34"/>
      <c r="J34" s="39"/>
    </row>
    <row r="35" spans="1:10" s="3" customFormat="1" ht="19.5" customHeight="1">
      <c r="A35" s="88" t="s">
        <v>132</v>
      </c>
      <c r="B35" s="57">
        <v>13579107.86</v>
      </c>
      <c r="C35" s="47"/>
      <c r="D35" s="57">
        <v>13901359.7</v>
      </c>
      <c r="E35" s="42">
        <v>6648361.69</v>
      </c>
      <c r="F35" s="42">
        <v>6467650.950000001</v>
      </c>
      <c r="G35" s="43">
        <f t="shared" si="0"/>
        <v>7252998.009999999</v>
      </c>
      <c r="I35"/>
      <c r="J35" s="39"/>
    </row>
    <row r="36" spans="1:9" s="3" customFormat="1" ht="14.25" customHeight="1">
      <c r="A36" s="90"/>
      <c r="B36" s="55"/>
      <c r="C36" s="58"/>
      <c r="D36" s="57"/>
      <c r="E36" s="62"/>
      <c r="F36" s="7"/>
      <c r="G36" s="7"/>
      <c r="I36"/>
    </row>
    <row r="37" spans="1:10" ht="18" customHeight="1">
      <c r="A37" s="74" t="s">
        <v>83</v>
      </c>
      <c r="B37" s="80">
        <f>SUM(B9:B36)</f>
        <v>2076956000.0014665</v>
      </c>
      <c r="C37" s="80">
        <f>SUM(C9:C36)</f>
        <v>0</v>
      </c>
      <c r="D37" s="81">
        <f>SUM(D10:D36)</f>
        <v>2178507888.39</v>
      </c>
      <c r="E37" s="81">
        <f>SUM(E10:E35)</f>
        <v>1057521789.1800001</v>
      </c>
      <c r="F37" s="81">
        <f>SUM(F10:F36)</f>
        <v>1028018232.0399996</v>
      </c>
      <c r="G37" s="81">
        <f>SUM(G10:G35)</f>
        <v>1120986099.2099996</v>
      </c>
      <c r="I37"/>
      <c r="J37" s="49"/>
    </row>
    <row r="38" ht="15">
      <c r="I38"/>
    </row>
    <row r="39" spans="5:10" ht="15.75">
      <c r="E39" s="79"/>
      <c r="F39" s="29"/>
      <c r="I39"/>
      <c r="J39" s="29"/>
    </row>
    <row r="40" ht="15">
      <c r="I40"/>
    </row>
    <row r="41" spans="5:10" ht="15">
      <c r="E41" s="49"/>
      <c r="F41" s="84"/>
      <c r="G41" s="84"/>
      <c r="I41"/>
      <c r="J41" s="49"/>
    </row>
    <row r="42" spans="6:9" ht="15.75">
      <c r="F42" s="84"/>
      <c r="G42" s="85"/>
      <c r="I42"/>
    </row>
    <row r="43" spans="5:9" ht="15">
      <c r="E43" s="49"/>
      <c r="F43" s="86"/>
      <c r="G43" s="86"/>
      <c r="I43"/>
    </row>
    <row r="44" ht="15">
      <c r="I44"/>
    </row>
    <row r="45" ht="15">
      <c r="I45"/>
    </row>
    <row r="46" spans="1:9" ht="18" customHeight="1">
      <c r="A46" s="113" t="s">
        <v>0</v>
      </c>
      <c r="B46" s="113"/>
      <c r="C46" s="113"/>
      <c r="D46" s="113"/>
      <c r="E46" s="113"/>
      <c r="F46" s="113"/>
      <c r="G46" s="113"/>
      <c r="I46"/>
    </row>
    <row r="47" spans="1:9" ht="18" customHeight="1">
      <c r="A47" s="113" t="s">
        <v>1</v>
      </c>
      <c r="B47" s="113"/>
      <c r="C47" s="113"/>
      <c r="D47" s="113"/>
      <c r="E47" s="113"/>
      <c r="F47" s="113"/>
      <c r="G47" s="113"/>
      <c r="I47"/>
    </row>
    <row r="48" spans="1:9" ht="18" customHeight="1">
      <c r="A48" s="113" t="s">
        <v>88</v>
      </c>
      <c r="B48" s="113"/>
      <c r="C48" s="113"/>
      <c r="D48" s="113"/>
      <c r="E48" s="113"/>
      <c r="F48" s="113"/>
      <c r="G48" s="113"/>
      <c r="I48"/>
    </row>
    <row r="49" spans="1:9" ht="15">
      <c r="A49" s="113" t="s">
        <v>148</v>
      </c>
      <c r="B49" s="113"/>
      <c r="C49" s="113"/>
      <c r="D49" s="113"/>
      <c r="E49" s="113"/>
      <c r="F49" s="113"/>
      <c r="G49" s="113"/>
      <c r="I49"/>
    </row>
    <row r="50" spans="1:9" ht="6" customHeight="1">
      <c r="A50" s="65"/>
      <c r="B50" s="23"/>
      <c r="C50" s="23"/>
      <c r="D50" s="65"/>
      <c r="E50" s="65"/>
      <c r="F50" s="65"/>
      <c r="G50" s="65"/>
      <c r="I50"/>
    </row>
    <row r="51" spans="1:9" ht="15" customHeight="1">
      <c r="A51" s="118" t="s">
        <v>3</v>
      </c>
      <c r="B51" s="119" t="s">
        <v>4</v>
      </c>
      <c r="C51" s="44" t="s">
        <v>5</v>
      </c>
      <c r="D51" s="121" t="s">
        <v>7</v>
      </c>
      <c r="E51" s="121" t="s">
        <v>8</v>
      </c>
      <c r="F51" s="121" t="s">
        <v>9</v>
      </c>
      <c r="G51" s="121" t="s">
        <v>10</v>
      </c>
      <c r="I51"/>
    </row>
    <row r="52" spans="1:9" ht="15">
      <c r="A52" s="118"/>
      <c r="B52" s="120"/>
      <c r="C52" s="45" t="s">
        <v>6</v>
      </c>
      <c r="D52" s="122"/>
      <c r="E52" s="122"/>
      <c r="F52" s="122"/>
      <c r="G52" s="122"/>
      <c r="I52"/>
    </row>
    <row r="53" spans="1:9" ht="24" customHeight="1">
      <c r="A53" s="66" t="s">
        <v>147</v>
      </c>
      <c r="B53" s="67"/>
      <c r="C53" s="67"/>
      <c r="D53" s="67"/>
      <c r="E53" s="67"/>
      <c r="F53" s="67"/>
      <c r="G53" s="67"/>
      <c r="I53"/>
    </row>
    <row r="54" spans="1:9" ht="24" customHeight="1">
      <c r="A54" s="68" t="s">
        <v>146</v>
      </c>
      <c r="B54" s="69">
        <f aca="true" t="shared" si="1" ref="B54:G54">B37</f>
        <v>2076956000.0014665</v>
      </c>
      <c r="C54" s="69">
        <f t="shared" si="1"/>
        <v>0</v>
      </c>
      <c r="D54" s="69">
        <f t="shared" si="1"/>
        <v>2178507888.39</v>
      </c>
      <c r="E54" s="69">
        <f t="shared" si="1"/>
        <v>1057521789.1800001</v>
      </c>
      <c r="F54" s="69">
        <f t="shared" si="1"/>
        <v>1028018232.0399996</v>
      </c>
      <c r="G54" s="69">
        <f t="shared" si="1"/>
        <v>1120986099.2099996</v>
      </c>
      <c r="I54"/>
    </row>
    <row r="55" spans="1:9" ht="14.25" customHeight="1">
      <c r="A55" s="7"/>
      <c r="B55" s="70"/>
      <c r="C55" s="70"/>
      <c r="D55" s="71"/>
      <c r="E55" s="71"/>
      <c r="F55" s="72"/>
      <c r="G55" s="73"/>
      <c r="I55"/>
    </row>
    <row r="56" spans="1:9" ht="18" customHeight="1">
      <c r="A56" s="74" t="s">
        <v>83</v>
      </c>
      <c r="B56" s="80">
        <f aca="true" t="shared" si="2" ref="B56:G56">B54</f>
        <v>2076956000.0014665</v>
      </c>
      <c r="C56" s="80">
        <f t="shared" si="2"/>
        <v>0</v>
      </c>
      <c r="D56" s="80">
        <f t="shared" si="2"/>
        <v>2178507888.39</v>
      </c>
      <c r="E56" s="48">
        <f t="shared" si="2"/>
        <v>1057521789.1800001</v>
      </c>
      <c r="F56" s="48">
        <f t="shared" si="2"/>
        <v>1028018232.0399996</v>
      </c>
      <c r="G56" s="48">
        <f t="shared" si="2"/>
        <v>1120986099.2099996</v>
      </c>
      <c r="I56"/>
    </row>
    <row r="57" spans="6:9" ht="15">
      <c r="F57" s="49"/>
      <c r="G57" s="40"/>
      <c r="I57"/>
    </row>
    <row r="58" spans="6:9" ht="15">
      <c r="F58" s="41"/>
      <c r="G58" s="40"/>
      <c r="I58"/>
    </row>
    <row r="59" spans="6:9" ht="15">
      <c r="F59" s="49"/>
      <c r="I59"/>
    </row>
    <row r="60" ht="15">
      <c r="I60"/>
    </row>
    <row r="61" ht="15">
      <c r="I61"/>
    </row>
    <row r="62" ht="15">
      <c r="I62"/>
    </row>
    <row r="63" ht="15">
      <c r="I63"/>
    </row>
    <row r="64" ht="15">
      <c r="I64"/>
    </row>
    <row r="65" ht="15">
      <c r="I65"/>
    </row>
    <row r="66" ht="15">
      <c r="I66"/>
    </row>
    <row r="67" ht="15">
      <c r="I67"/>
    </row>
    <row r="68" ht="15">
      <c r="I68"/>
    </row>
    <row r="69" ht="15">
      <c r="I69"/>
    </row>
    <row r="70" ht="15">
      <c r="I70"/>
    </row>
    <row r="71" ht="15">
      <c r="I71"/>
    </row>
    <row r="72" ht="15">
      <c r="I72"/>
    </row>
    <row r="73" ht="15">
      <c r="I73"/>
    </row>
    <row r="74" ht="15">
      <c r="I74"/>
    </row>
    <row r="75" ht="15">
      <c r="I75"/>
    </row>
    <row r="76" ht="15">
      <c r="I76"/>
    </row>
    <row r="77" ht="15">
      <c r="I77"/>
    </row>
    <row r="78" ht="15">
      <c r="I78"/>
    </row>
    <row r="79" ht="15">
      <c r="I79"/>
    </row>
    <row r="80" ht="15">
      <c r="I80"/>
    </row>
    <row r="81" ht="15">
      <c r="I81"/>
    </row>
    <row r="82" ht="15">
      <c r="I82"/>
    </row>
    <row r="83" ht="15">
      <c r="I83"/>
    </row>
    <row r="84" ht="15">
      <c r="I84"/>
    </row>
    <row r="85" ht="15">
      <c r="I85"/>
    </row>
    <row r="86" ht="15">
      <c r="I86"/>
    </row>
    <row r="87" ht="15">
      <c r="I87"/>
    </row>
    <row r="88" ht="15">
      <c r="I88"/>
    </row>
    <row r="89" ht="15">
      <c r="I89"/>
    </row>
    <row r="90" ht="15">
      <c r="I90"/>
    </row>
    <row r="91" ht="15">
      <c r="I91"/>
    </row>
    <row r="92" ht="15">
      <c r="I92"/>
    </row>
    <row r="93" ht="15">
      <c r="I93"/>
    </row>
    <row r="94" ht="15">
      <c r="I94"/>
    </row>
    <row r="95" ht="15">
      <c r="I95"/>
    </row>
    <row r="96" ht="15">
      <c r="I96"/>
    </row>
    <row r="97" ht="15">
      <c r="I97"/>
    </row>
    <row r="98" ht="15">
      <c r="I98"/>
    </row>
    <row r="99" ht="15">
      <c r="I99"/>
    </row>
    <row r="100" ht="15">
      <c r="I100"/>
    </row>
    <row r="101" ht="15">
      <c r="I101"/>
    </row>
    <row r="102" ht="15">
      <c r="I102"/>
    </row>
    <row r="103" ht="15">
      <c r="I103"/>
    </row>
    <row r="104" ht="15">
      <c r="I104"/>
    </row>
    <row r="105" ht="15">
      <c r="I105"/>
    </row>
    <row r="106" ht="15">
      <c r="I106"/>
    </row>
    <row r="107" ht="15">
      <c r="I107"/>
    </row>
    <row r="108" ht="15">
      <c r="I108"/>
    </row>
    <row r="109" ht="15">
      <c r="I109"/>
    </row>
    <row r="110" ht="15">
      <c r="I110"/>
    </row>
    <row r="111" ht="15">
      <c r="I111"/>
    </row>
    <row r="112" ht="15">
      <c r="I112"/>
    </row>
    <row r="113" ht="15">
      <c r="I113"/>
    </row>
    <row r="114" ht="15">
      <c r="I114"/>
    </row>
    <row r="115" ht="15">
      <c r="I115"/>
    </row>
    <row r="116" ht="15">
      <c r="I116"/>
    </row>
    <row r="117" ht="15">
      <c r="I117"/>
    </row>
    <row r="118" ht="15">
      <c r="I118"/>
    </row>
    <row r="119" ht="15">
      <c r="I119"/>
    </row>
    <row r="120" ht="15">
      <c r="I120"/>
    </row>
    <row r="121" ht="15">
      <c r="I121"/>
    </row>
    <row r="122" ht="15">
      <c r="I122"/>
    </row>
    <row r="123" ht="15">
      <c r="I123"/>
    </row>
    <row r="124" ht="15">
      <c r="I124"/>
    </row>
    <row r="125" ht="15">
      <c r="I125"/>
    </row>
    <row r="126" ht="15">
      <c r="I126"/>
    </row>
    <row r="127" ht="15">
      <c r="I127"/>
    </row>
    <row r="128" ht="15">
      <c r="I128"/>
    </row>
    <row r="129" ht="15">
      <c r="I129"/>
    </row>
    <row r="130" ht="15">
      <c r="I130"/>
    </row>
    <row r="131" ht="15">
      <c r="I131"/>
    </row>
    <row r="132" ht="15">
      <c r="I132"/>
    </row>
    <row r="133" ht="15">
      <c r="I133"/>
    </row>
    <row r="134" ht="15">
      <c r="I134"/>
    </row>
    <row r="135" ht="15">
      <c r="I135"/>
    </row>
    <row r="136" ht="15">
      <c r="I136"/>
    </row>
    <row r="137" ht="15">
      <c r="I137"/>
    </row>
    <row r="138" ht="15">
      <c r="I138"/>
    </row>
    <row r="139" ht="15">
      <c r="I139"/>
    </row>
    <row r="140" ht="15">
      <c r="I140"/>
    </row>
    <row r="141" ht="15">
      <c r="I141"/>
    </row>
    <row r="142" ht="15">
      <c r="I142"/>
    </row>
    <row r="143" ht="15">
      <c r="I143"/>
    </row>
    <row r="144" ht="15">
      <c r="I144"/>
    </row>
    <row r="145" ht="15">
      <c r="I145"/>
    </row>
    <row r="146" ht="15">
      <c r="I146"/>
    </row>
    <row r="147" ht="15">
      <c r="I147"/>
    </row>
    <row r="148" ht="15">
      <c r="I148"/>
    </row>
    <row r="149" ht="15">
      <c r="I149"/>
    </row>
    <row r="150" ht="15">
      <c r="I150"/>
    </row>
    <row r="151" ht="15">
      <c r="I151"/>
    </row>
    <row r="152" ht="15">
      <c r="I152"/>
    </row>
    <row r="153" ht="15">
      <c r="I153"/>
    </row>
    <row r="154" ht="15">
      <c r="I154"/>
    </row>
    <row r="155" ht="15">
      <c r="I155"/>
    </row>
    <row r="156" ht="15">
      <c r="I156"/>
    </row>
    <row r="157" ht="15">
      <c r="I157"/>
    </row>
    <row r="158" ht="15">
      <c r="I158"/>
    </row>
    <row r="159" ht="15">
      <c r="I159"/>
    </row>
    <row r="160" ht="15">
      <c r="I160"/>
    </row>
    <row r="161" ht="15">
      <c r="I161"/>
    </row>
    <row r="162" ht="15">
      <c r="I162"/>
    </row>
    <row r="163" ht="15">
      <c r="I163"/>
    </row>
    <row r="164" ht="15">
      <c r="I164"/>
    </row>
    <row r="165" ht="15">
      <c r="I165"/>
    </row>
    <row r="166" ht="15">
      <c r="I166"/>
    </row>
    <row r="167" ht="15">
      <c r="I167"/>
    </row>
    <row r="168" ht="15">
      <c r="I168"/>
    </row>
    <row r="169" ht="15">
      <c r="I169"/>
    </row>
    <row r="170" ht="15">
      <c r="I170"/>
    </row>
    <row r="171" ht="15">
      <c r="I171"/>
    </row>
    <row r="172" ht="15">
      <c r="I172"/>
    </row>
    <row r="173" ht="15">
      <c r="I173"/>
    </row>
    <row r="174" ht="15">
      <c r="I174"/>
    </row>
    <row r="175" ht="15">
      <c r="I175"/>
    </row>
    <row r="176" ht="15">
      <c r="I176"/>
    </row>
    <row r="177" ht="15">
      <c r="I177"/>
    </row>
    <row r="178" ht="15">
      <c r="I178"/>
    </row>
    <row r="179" ht="15">
      <c r="I179"/>
    </row>
    <row r="180" ht="15.75">
      <c r="I180" s="79">
        <v>21964972.97</v>
      </c>
    </row>
    <row r="181" ht="15">
      <c r="I181"/>
    </row>
    <row r="182" ht="15">
      <c r="I182"/>
    </row>
    <row r="183" ht="15">
      <c r="I183"/>
    </row>
    <row r="184" ht="15">
      <c r="I184"/>
    </row>
    <row r="185" ht="15">
      <c r="I185"/>
    </row>
    <row r="186" ht="15">
      <c r="I186"/>
    </row>
    <row r="187" ht="15">
      <c r="I187"/>
    </row>
    <row r="188" ht="15">
      <c r="I188"/>
    </row>
    <row r="189" ht="15">
      <c r="I189"/>
    </row>
    <row r="190" ht="15">
      <c r="I190"/>
    </row>
    <row r="191" ht="15">
      <c r="I191"/>
    </row>
    <row r="192" ht="15">
      <c r="I192"/>
    </row>
    <row r="193" ht="15">
      <c r="I193"/>
    </row>
    <row r="194" ht="15">
      <c r="I194"/>
    </row>
    <row r="195" ht="15">
      <c r="I195"/>
    </row>
    <row r="196" ht="15">
      <c r="I196"/>
    </row>
    <row r="197" ht="15">
      <c r="I197"/>
    </row>
    <row r="198" ht="15">
      <c r="I198"/>
    </row>
    <row r="199" ht="15">
      <c r="I199"/>
    </row>
    <row r="200" ht="15">
      <c r="I200"/>
    </row>
    <row r="201" ht="15">
      <c r="I201"/>
    </row>
    <row r="202" ht="15">
      <c r="I202"/>
    </row>
    <row r="203" ht="15">
      <c r="I203"/>
    </row>
    <row r="204" ht="15">
      <c r="I204"/>
    </row>
    <row r="205" ht="15">
      <c r="I205"/>
    </row>
    <row r="206" ht="15">
      <c r="I206"/>
    </row>
    <row r="207" ht="15">
      <c r="I207"/>
    </row>
    <row r="208" ht="15">
      <c r="I208"/>
    </row>
    <row r="209" ht="15">
      <c r="I209"/>
    </row>
    <row r="210" ht="15">
      <c r="I210"/>
    </row>
    <row r="211" ht="15">
      <c r="I211"/>
    </row>
    <row r="212" ht="15">
      <c r="I212"/>
    </row>
    <row r="213" ht="15">
      <c r="I213"/>
    </row>
    <row r="214" ht="15">
      <c r="I214"/>
    </row>
    <row r="215" ht="15">
      <c r="I215"/>
    </row>
    <row r="216" ht="15">
      <c r="I216"/>
    </row>
    <row r="217" ht="15">
      <c r="I217"/>
    </row>
    <row r="218" ht="15">
      <c r="I218"/>
    </row>
    <row r="219" ht="15">
      <c r="I219"/>
    </row>
    <row r="220" ht="15">
      <c r="I220"/>
    </row>
    <row r="221" ht="15">
      <c r="I221"/>
    </row>
    <row r="222" ht="15">
      <c r="I222"/>
    </row>
    <row r="223" ht="15">
      <c r="I223"/>
    </row>
    <row r="224" ht="15">
      <c r="I224"/>
    </row>
    <row r="225" ht="15">
      <c r="I225"/>
    </row>
    <row r="226" ht="15">
      <c r="I226"/>
    </row>
    <row r="227" ht="15">
      <c r="I227"/>
    </row>
    <row r="228" ht="15">
      <c r="I228"/>
    </row>
    <row r="229" ht="15">
      <c r="I229"/>
    </row>
    <row r="230" ht="15">
      <c r="I230"/>
    </row>
    <row r="231" ht="15">
      <c r="I231"/>
    </row>
    <row r="232" ht="15">
      <c r="I232"/>
    </row>
    <row r="233" ht="15">
      <c r="I233"/>
    </row>
    <row r="234" ht="15">
      <c r="I234"/>
    </row>
    <row r="235" ht="15">
      <c r="I235"/>
    </row>
    <row r="236" ht="15">
      <c r="I236"/>
    </row>
    <row r="237" ht="15">
      <c r="I237"/>
    </row>
    <row r="238" ht="15">
      <c r="I238"/>
    </row>
    <row r="239" ht="15">
      <c r="I239"/>
    </row>
    <row r="240" ht="15">
      <c r="I240"/>
    </row>
    <row r="241" ht="15">
      <c r="I241"/>
    </row>
    <row r="242" ht="15">
      <c r="I242"/>
    </row>
    <row r="243" ht="15">
      <c r="I243"/>
    </row>
    <row r="244" ht="15">
      <c r="I244"/>
    </row>
    <row r="245" ht="15">
      <c r="I245"/>
    </row>
    <row r="246" ht="15">
      <c r="I246"/>
    </row>
    <row r="247" ht="15">
      <c r="I247"/>
    </row>
    <row r="248" ht="15">
      <c r="I248"/>
    </row>
    <row r="249" ht="15">
      <c r="I249"/>
    </row>
    <row r="250" ht="15">
      <c r="I250"/>
    </row>
    <row r="251" ht="15">
      <c r="I251"/>
    </row>
    <row r="252" ht="15">
      <c r="I252"/>
    </row>
    <row r="253" ht="15">
      <c r="I253"/>
    </row>
    <row r="254" ht="15">
      <c r="I254"/>
    </row>
    <row r="255" ht="15">
      <c r="I255"/>
    </row>
    <row r="256" ht="15">
      <c r="I256"/>
    </row>
    <row r="257" ht="15">
      <c r="I257"/>
    </row>
    <row r="258" ht="15">
      <c r="I258"/>
    </row>
    <row r="259" ht="15">
      <c r="I259"/>
    </row>
    <row r="260" ht="15">
      <c r="I260"/>
    </row>
    <row r="261" ht="15">
      <c r="I261"/>
    </row>
    <row r="262" ht="15">
      <c r="I262"/>
    </row>
    <row r="263" ht="15">
      <c r="I263"/>
    </row>
    <row r="264" ht="15">
      <c r="I264"/>
    </row>
    <row r="265" ht="15">
      <c r="I265"/>
    </row>
    <row r="266" ht="15">
      <c r="I266"/>
    </row>
    <row r="267" ht="15">
      <c r="I267"/>
    </row>
    <row r="268" ht="15">
      <c r="I268"/>
    </row>
    <row r="269" ht="15">
      <c r="I269"/>
    </row>
    <row r="270" ht="15">
      <c r="I270"/>
    </row>
    <row r="271" ht="15">
      <c r="I271"/>
    </row>
    <row r="272" ht="15">
      <c r="I272"/>
    </row>
    <row r="273" ht="15">
      <c r="I273"/>
    </row>
    <row r="274" ht="15">
      <c r="I274"/>
    </row>
    <row r="275" ht="15">
      <c r="I275"/>
    </row>
    <row r="276" ht="15">
      <c r="I276"/>
    </row>
    <row r="277" ht="15">
      <c r="I277"/>
    </row>
    <row r="278" ht="15">
      <c r="I278"/>
    </row>
    <row r="279" ht="15">
      <c r="I279"/>
    </row>
    <row r="280" ht="15">
      <c r="I280"/>
    </row>
    <row r="281" ht="15">
      <c r="I281"/>
    </row>
    <row r="282" ht="15">
      <c r="I282"/>
    </row>
    <row r="283" ht="15">
      <c r="I283"/>
    </row>
    <row r="284" ht="15">
      <c r="I284"/>
    </row>
    <row r="285" ht="15">
      <c r="I285"/>
    </row>
    <row r="286" ht="15">
      <c r="I286"/>
    </row>
    <row r="287" ht="15">
      <c r="I287"/>
    </row>
    <row r="288" ht="15">
      <c r="I288"/>
    </row>
    <row r="289" ht="15">
      <c r="I289"/>
    </row>
    <row r="290" ht="15">
      <c r="I290"/>
    </row>
    <row r="291" ht="15">
      <c r="I291"/>
    </row>
    <row r="292" ht="15">
      <c r="I292"/>
    </row>
    <row r="293" ht="15">
      <c r="I293"/>
    </row>
    <row r="294" ht="15">
      <c r="I294"/>
    </row>
    <row r="295" ht="15">
      <c r="I295"/>
    </row>
    <row r="296" ht="15">
      <c r="I296"/>
    </row>
    <row r="297" ht="15">
      <c r="I297"/>
    </row>
    <row r="298" ht="15">
      <c r="I298"/>
    </row>
    <row r="299" ht="15">
      <c r="I299"/>
    </row>
    <row r="300" ht="15">
      <c r="I300"/>
    </row>
    <row r="301" ht="15">
      <c r="I301"/>
    </row>
    <row r="302" ht="15">
      <c r="I302"/>
    </row>
    <row r="303" ht="15">
      <c r="I303"/>
    </row>
    <row r="304" ht="15">
      <c r="I304"/>
    </row>
    <row r="305" ht="15">
      <c r="I305"/>
    </row>
    <row r="306" ht="15">
      <c r="I306"/>
    </row>
    <row r="307" ht="15">
      <c r="I307"/>
    </row>
    <row r="308" ht="15">
      <c r="I308"/>
    </row>
    <row r="309" ht="15">
      <c r="I309"/>
    </row>
    <row r="310" ht="15">
      <c r="I310"/>
    </row>
    <row r="311" ht="15">
      <c r="I311"/>
    </row>
    <row r="312" ht="15">
      <c r="I312"/>
    </row>
    <row r="313" ht="15">
      <c r="I313"/>
    </row>
    <row r="314" ht="15">
      <c r="I314"/>
    </row>
    <row r="315" ht="15">
      <c r="I315"/>
    </row>
    <row r="316" ht="15">
      <c r="I316"/>
    </row>
    <row r="317" ht="15">
      <c r="I317"/>
    </row>
    <row r="318" ht="15">
      <c r="I318"/>
    </row>
    <row r="319" ht="15">
      <c r="I319"/>
    </row>
    <row r="320" ht="15">
      <c r="I320"/>
    </row>
    <row r="321" ht="15">
      <c r="I321"/>
    </row>
    <row r="322" ht="15">
      <c r="I322"/>
    </row>
    <row r="323" ht="15">
      <c r="I323"/>
    </row>
    <row r="324" ht="15">
      <c r="I324"/>
    </row>
    <row r="325" ht="15">
      <c r="I325"/>
    </row>
    <row r="326" ht="15">
      <c r="I326"/>
    </row>
    <row r="327" ht="15">
      <c r="I327"/>
    </row>
    <row r="328" ht="15">
      <c r="I328"/>
    </row>
    <row r="329" ht="15">
      <c r="I329"/>
    </row>
    <row r="330" ht="15">
      <c r="I330"/>
    </row>
    <row r="331" ht="15">
      <c r="I331"/>
    </row>
    <row r="332" ht="15">
      <c r="I332"/>
    </row>
    <row r="333" ht="15">
      <c r="I333"/>
    </row>
    <row r="334" ht="15">
      <c r="I334"/>
    </row>
    <row r="335" ht="15">
      <c r="I335"/>
    </row>
    <row r="336" ht="15">
      <c r="I336"/>
    </row>
    <row r="337" ht="15">
      <c r="I337"/>
    </row>
    <row r="338" ht="15">
      <c r="I338"/>
    </row>
    <row r="339" ht="15">
      <c r="I339"/>
    </row>
    <row r="340" ht="15">
      <c r="I340"/>
    </row>
    <row r="341" ht="15">
      <c r="I341"/>
    </row>
    <row r="342" ht="15">
      <c r="I342"/>
    </row>
    <row r="343" ht="15">
      <c r="I343"/>
    </row>
    <row r="344" ht="15">
      <c r="I344"/>
    </row>
    <row r="345" ht="15">
      <c r="I345"/>
    </row>
    <row r="346" ht="15">
      <c r="I346"/>
    </row>
    <row r="347" ht="15">
      <c r="I347"/>
    </row>
    <row r="348" ht="15">
      <c r="I348"/>
    </row>
    <row r="349" ht="15">
      <c r="I349"/>
    </row>
    <row r="350" ht="15">
      <c r="I350"/>
    </row>
    <row r="351" ht="15">
      <c r="I351"/>
    </row>
    <row r="352" ht="15">
      <c r="I352"/>
    </row>
    <row r="353" ht="15">
      <c r="I353"/>
    </row>
    <row r="354" ht="15">
      <c r="I354"/>
    </row>
    <row r="355" ht="15">
      <c r="I355"/>
    </row>
    <row r="356" ht="15">
      <c r="I356"/>
    </row>
    <row r="357" ht="15">
      <c r="I357"/>
    </row>
    <row r="358" ht="15">
      <c r="I358"/>
    </row>
    <row r="359" ht="15">
      <c r="I359"/>
    </row>
    <row r="360" ht="15">
      <c r="I360"/>
    </row>
    <row r="361" ht="15">
      <c r="I361"/>
    </row>
    <row r="362" ht="15">
      <c r="I362"/>
    </row>
    <row r="363" ht="15">
      <c r="I363"/>
    </row>
    <row r="364" ht="15">
      <c r="I364"/>
    </row>
    <row r="365" ht="15">
      <c r="I365"/>
    </row>
    <row r="366" ht="15">
      <c r="I366"/>
    </row>
    <row r="367" ht="15">
      <c r="I367"/>
    </row>
    <row r="368" ht="15">
      <c r="I368"/>
    </row>
    <row r="369" ht="15">
      <c r="I369"/>
    </row>
    <row r="370" ht="15">
      <c r="I370"/>
    </row>
    <row r="371" ht="15">
      <c r="I371"/>
    </row>
    <row r="372" ht="15">
      <c r="I372"/>
    </row>
    <row r="373" ht="15">
      <c r="I373"/>
    </row>
    <row r="374" ht="15">
      <c r="I374"/>
    </row>
    <row r="375" ht="15">
      <c r="I375"/>
    </row>
    <row r="376" ht="15">
      <c r="I376"/>
    </row>
    <row r="377" ht="15">
      <c r="I377"/>
    </row>
    <row r="378" ht="15">
      <c r="I378"/>
    </row>
    <row r="379" ht="15">
      <c r="I379"/>
    </row>
    <row r="380" ht="15">
      <c r="I380"/>
    </row>
    <row r="381" ht="15">
      <c r="I381"/>
    </row>
    <row r="382" ht="15">
      <c r="I382"/>
    </row>
    <row r="383" ht="15">
      <c r="I383"/>
    </row>
    <row r="384" ht="15">
      <c r="I384"/>
    </row>
    <row r="385" ht="15">
      <c r="I385"/>
    </row>
    <row r="386" ht="15">
      <c r="I386"/>
    </row>
    <row r="387" ht="15">
      <c r="I387"/>
    </row>
    <row r="388" ht="15">
      <c r="I388"/>
    </row>
    <row r="389" ht="15">
      <c r="I389"/>
    </row>
    <row r="390" ht="15">
      <c r="I390"/>
    </row>
    <row r="391" ht="15">
      <c r="I391"/>
    </row>
    <row r="392" ht="15">
      <c r="I392"/>
    </row>
    <row r="393" ht="15">
      <c r="I393"/>
    </row>
    <row r="394" ht="15">
      <c r="I394"/>
    </row>
    <row r="395" ht="15">
      <c r="I395"/>
    </row>
    <row r="396" ht="15">
      <c r="I396"/>
    </row>
    <row r="397" ht="15">
      <c r="I397"/>
    </row>
    <row r="398" ht="15">
      <c r="I398"/>
    </row>
    <row r="399" ht="15">
      <c r="I399"/>
    </row>
    <row r="400" ht="15">
      <c r="I400"/>
    </row>
    <row r="401" ht="15">
      <c r="I401"/>
    </row>
    <row r="402" ht="15">
      <c r="I402"/>
    </row>
    <row r="403" ht="15">
      <c r="I403"/>
    </row>
    <row r="404" ht="15">
      <c r="I404"/>
    </row>
    <row r="405" ht="15">
      <c r="I405"/>
    </row>
    <row r="406" ht="15">
      <c r="I406"/>
    </row>
    <row r="407" ht="15">
      <c r="I407"/>
    </row>
    <row r="408" ht="15">
      <c r="I408"/>
    </row>
    <row r="409" ht="15">
      <c r="I409"/>
    </row>
    <row r="410" ht="15">
      <c r="I410"/>
    </row>
    <row r="411" ht="15">
      <c r="I411"/>
    </row>
    <row r="412" ht="15">
      <c r="I412"/>
    </row>
    <row r="413" ht="15">
      <c r="I413"/>
    </row>
    <row r="414" ht="15">
      <c r="I414"/>
    </row>
    <row r="415" ht="15">
      <c r="I415"/>
    </row>
    <row r="416" ht="15">
      <c r="I416"/>
    </row>
    <row r="417" ht="15">
      <c r="I417"/>
    </row>
    <row r="418" ht="15">
      <c r="I418"/>
    </row>
    <row r="419" ht="15">
      <c r="I419"/>
    </row>
    <row r="420" ht="15">
      <c r="I420"/>
    </row>
    <row r="421" ht="15">
      <c r="I421"/>
    </row>
    <row r="422" ht="15">
      <c r="I422"/>
    </row>
    <row r="423" ht="15">
      <c r="I423"/>
    </row>
    <row r="424" ht="15">
      <c r="I424"/>
    </row>
    <row r="425" ht="15">
      <c r="I425"/>
    </row>
    <row r="426" ht="15">
      <c r="I426"/>
    </row>
    <row r="427" ht="15">
      <c r="I427"/>
    </row>
    <row r="428" ht="15">
      <c r="I428"/>
    </row>
    <row r="429" ht="15">
      <c r="I429"/>
    </row>
    <row r="430" ht="15">
      <c r="I430"/>
    </row>
    <row r="431" ht="15">
      <c r="I431"/>
    </row>
    <row r="432" ht="15">
      <c r="I432"/>
    </row>
    <row r="433" ht="15">
      <c r="I433"/>
    </row>
    <row r="434" ht="15">
      <c r="I434"/>
    </row>
    <row r="435" ht="15">
      <c r="I435"/>
    </row>
    <row r="436" ht="15">
      <c r="I436"/>
    </row>
    <row r="437" ht="15">
      <c r="I437"/>
    </row>
    <row r="438" ht="15">
      <c r="I438"/>
    </row>
    <row r="439" ht="15">
      <c r="I439"/>
    </row>
    <row r="440" ht="15">
      <c r="I440"/>
    </row>
    <row r="441" ht="15">
      <c r="I441"/>
    </row>
    <row r="442" ht="15">
      <c r="I442"/>
    </row>
    <row r="443" ht="15">
      <c r="I443"/>
    </row>
    <row r="444" ht="15">
      <c r="I444"/>
    </row>
    <row r="445" ht="15">
      <c r="I445"/>
    </row>
    <row r="446" ht="15">
      <c r="I446"/>
    </row>
    <row r="447" ht="15">
      <c r="I447"/>
    </row>
    <row r="448" ht="15">
      <c r="I448"/>
    </row>
    <row r="449" ht="15">
      <c r="I449"/>
    </row>
    <row r="450" ht="15">
      <c r="I450"/>
    </row>
    <row r="451" ht="15">
      <c r="I451"/>
    </row>
    <row r="452" ht="15">
      <c r="I452"/>
    </row>
    <row r="453" ht="15">
      <c r="I453"/>
    </row>
    <row r="454" ht="15">
      <c r="I454"/>
    </row>
    <row r="455" ht="15">
      <c r="I455"/>
    </row>
    <row r="456" ht="15">
      <c r="I456"/>
    </row>
    <row r="457" ht="15">
      <c r="I457"/>
    </row>
    <row r="458" ht="15">
      <c r="I458"/>
    </row>
    <row r="459" ht="15">
      <c r="I459"/>
    </row>
    <row r="460" ht="15">
      <c r="I460"/>
    </row>
    <row r="461" ht="15">
      <c r="I461"/>
    </row>
    <row r="462" ht="15">
      <c r="I462"/>
    </row>
    <row r="463" ht="15">
      <c r="I463"/>
    </row>
    <row r="464" ht="15">
      <c r="I464"/>
    </row>
    <row r="465" ht="15">
      <c r="I465"/>
    </row>
    <row r="466" ht="15">
      <c r="I466"/>
    </row>
    <row r="467" ht="15">
      <c r="I467"/>
    </row>
    <row r="468" ht="15">
      <c r="I468"/>
    </row>
    <row r="469" ht="15">
      <c r="I469"/>
    </row>
    <row r="470" ht="15">
      <c r="I470"/>
    </row>
    <row r="471" ht="15">
      <c r="I471"/>
    </row>
    <row r="472" ht="15">
      <c r="I472"/>
    </row>
    <row r="473" ht="15">
      <c r="I473"/>
    </row>
    <row r="474" ht="15">
      <c r="I474"/>
    </row>
    <row r="475" ht="15">
      <c r="I475"/>
    </row>
    <row r="476" ht="15">
      <c r="I476"/>
    </row>
    <row r="477" ht="15">
      <c r="I477"/>
    </row>
    <row r="478" ht="15">
      <c r="I478"/>
    </row>
    <row r="479" ht="15">
      <c r="I479"/>
    </row>
    <row r="480" ht="15">
      <c r="I480"/>
    </row>
    <row r="481" ht="15">
      <c r="I481"/>
    </row>
    <row r="482" ht="15">
      <c r="I482"/>
    </row>
    <row r="483" ht="15">
      <c r="I483"/>
    </row>
    <row r="484" ht="15">
      <c r="I484"/>
    </row>
    <row r="485" ht="15">
      <c r="I485"/>
    </row>
    <row r="486" ht="15">
      <c r="I486"/>
    </row>
    <row r="487" ht="15">
      <c r="I487"/>
    </row>
    <row r="488" ht="15">
      <c r="I488"/>
    </row>
    <row r="489" ht="15">
      <c r="I489"/>
    </row>
    <row r="490" ht="15">
      <c r="I490"/>
    </row>
    <row r="491" ht="15">
      <c r="I491"/>
    </row>
    <row r="492" ht="15">
      <c r="I492"/>
    </row>
    <row r="493" ht="15">
      <c r="I493"/>
    </row>
    <row r="494" ht="15">
      <c r="I494"/>
    </row>
    <row r="495" ht="15">
      <c r="I495"/>
    </row>
    <row r="496" ht="15">
      <c r="I496"/>
    </row>
    <row r="497" ht="15">
      <c r="I497"/>
    </row>
    <row r="498" ht="15">
      <c r="I498"/>
    </row>
    <row r="499" ht="15">
      <c r="I499"/>
    </row>
    <row r="500" ht="15">
      <c r="I500"/>
    </row>
    <row r="501" ht="15">
      <c r="I501"/>
    </row>
    <row r="502" ht="15">
      <c r="I502"/>
    </row>
    <row r="503" ht="15">
      <c r="I503"/>
    </row>
    <row r="504" ht="15">
      <c r="I504"/>
    </row>
    <row r="505" ht="15">
      <c r="I505"/>
    </row>
    <row r="506" ht="15">
      <c r="I506"/>
    </row>
    <row r="507" ht="15">
      <c r="I507"/>
    </row>
    <row r="508" ht="15">
      <c r="I508"/>
    </row>
    <row r="509" ht="15">
      <c r="I509"/>
    </row>
    <row r="510" ht="15">
      <c r="I510"/>
    </row>
    <row r="511" ht="15">
      <c r="I511"/>
    </row>
    <row r="512" ht="15">
      <c r="I512"/>
    </row>
    <row r="513" ht="15">
      <c r="I513"/>
    </row>
    <row r="514" ht="15">
      <c r="I514"/>
    </row>
    <row r="515" ht="15">
      <c r="I515"/>
    </row>
    <row r="516" ht="15">
      <c r="I516"/>
    </row>
    <row r="517" ht="15">
      <c r="I517"/>
    </row>
    <row r="518" ht="15">
      <c r="I518"/>
    </row>
    <row r="519" ht="15">
      <c r="I519"/>
    </row>
    <row r="520" ht="15">
      <c r="I520"/>
    </row>
    <row r="521" ht="15">
      <c r="I521"/>
    </row>
    <row r="522" ht="15">
      <c r="I522"/>
    </row>
    <row r="523" ht="15">
      <c r="I523"/>
    </row>
    <row r="524" ht="15">
      <c r="I524"/>
    </row>
    <row r="525" ht="15">
      <c r="I525"/>
    </row>
    <row r="526" ht="15">
      <c r="I526"/>
    </row>
    <row r="527" ht="15">
      <c r="I527"/>
    </row>
    <row r="528" ht="15">
      <c r="I528"/>
    </row>
    <row r="529" ht="15">
      <c r="I529"/>
    </row>
    <row r="530" ht="15">
      <c r="I530"/>
    </row>
    <row r="531" ht="15">
      <c r="I531"/>
    </row>
    <row r="532" ht="15">
      <c r="I532"/>
    </row>
    <row r="533" ht="15">
      <c r="I533"/>
    </row>
    <row r="534" ht="15">
      <c r="I534"/>
    </row>
    <row r="535" ht="15">
      <c r="I535"/>
    </row>
    <row r="536" ht="15">
      <c r="I536"/>
    </row>
    <row r="537" ht="15">
      <c r="I537"/>
    </row>
    <row r="538" ht="15">
      <c r="I538"/>
    </row>
    <row r="539" ht="15">
      <c r="I539"/>
    </row>
    <row r="540" ht="15">
      <c r="I540"/>
    </row>
    <row r="541" ht="15">
      <c r="I541"/>
    </row>
    <row r="542" ht="15">
      <c r="I542"/>
    </row>
    <row r="543" ht="15">
      <c r="I543"/>
    </row>
    <row r="544" ht="15">
      <c r="I544"/>
    </row>
    <row r="545" ht="15">
      <c r="I545"/>
    </row>
    <row r="546" ht="15">
      <c r="I546"/>
    </row>
    <row r="547" ht="15">
      <c r="I547"/>
    </row>
    <row r="548" ht="15">
      <c r="I548"/>
    </row>
    <row r="549" ht="15">
      <c r="I549"/>
    </row>
    <row r="550" ht="15">
      <c r="I550"/>
    </row>
    <row r="551" ht="15">
      <c r="I551"/>
    </row>
    <row r="552" ht="15">
      <c r="I552"/>
    </row>
    <row r="553" ht="15">
      <c r="I553"/>
    </row>
    <row r="554" ht="15">
      <c r="I554"/>
    </row>
    <row r="555" ht="15">
      <c r="I555"/>
    </row>
    <row r="556" ht="15">
      <c r="I556"/>
    </row>
    <row r="557" ht="15">
      <c r="I557"/>
    </row>
    <row r="558" ht="15">
      <c r="I558"/>
    </row>
    <row r="559" ht="15">
      <c r="I559"/>
    </row>
    <row r="560" ht="15">
      <c r="I560"/>
    </row>
    <row r="561" ht="15">
      <c r="I561"/>
    </row>
    <row r="562" ht="15">
      <c r="I562"/>
    </row>
    <row r="563" ht="15">
      <c r="I563"/>
    </row>
    <row r="564" ht="15">
      <c r="I564"/>
    </row>
    <row r="565" ht="15">
      <c r="I565"/>
    </row>
    <row r="566" ht="15">
      <c r="I566"/>
    </row>
    <row r="567" ht="15">
      <c r="I567"/>
    </row>
    <row r="568" ht="15">
      <c r="I568"/>
    </row>
    <row r="569" ht="15">
      <c r="I569"/>
    </row>
    <row r="570" ht="15">
      <c r="I570"/>
    </row>
    <row r="571" ht="15">
      <c r="I571"/>
    </row>
    <row r="572" ht="15">
      <c r="I572"/>
    </row>
    <row r="573" ht="15">
      <c r="I573"/>
    </row>
    <row r="574" ht="15">
      <c r="I574"/>
    </row>
    <row r="575" ht="15">
      <c r="I575"/>
    </row>
    <row r="576" ht="15">
      <c r="I576"/>
    </row>
    <row r="577" ht="15">
      <c r="I577"/>
    </row>
    <row r="578" ht="15">
      <c r="I578"/>
    </row>
    <row r="579" ht="15">
      <c r="I579"/>
    </row>
    <row r="580" ht="15">
      <c r="I580"/>
    </row>
    <row r="581" ht="15">
      <c r="I581"/>
    </row>
    <row r="582" ht="15">
      <c r="I582"/>
    </row>
    <row r="583" ht="15">
      <c r="I583"/>
    </row>
    <row r="584" ht="15">
      <c r="I584"/>
    </row>
    <row r="585" ht="15">
      <c r="I585"/>
    </row>
    <row r="586" ht="15">
      <c r="I586"/>
    </row>
    <row r="587" ht="15">
      <c r="I587"/>
    </row>
    <row r="588" ht="15">
      <c r="I588"/>
    </row>
    <row r="589" ht="15">
      <c r="I589"/>
    </row>
    <row r="590" ht="15">
      <c r="I590"/>
    </row>
    <row r="591" ht="15">
      <c r="I591"/>
    </row>
    <row r="592" ht="15">
      <c r="I592"/>
    </row>
    <row r="593" ht="15">
      <c r="I593"/>
    </row>
    <row r="594" ht="15">
      <c r="I594"/>
    </row>
    <row r="595" ht="15">
      <c r="I595"/>
    </row>
    <row r="596" ht="15">
      <c r="I596"/>
    </row>
    <row r="597" ht="15">
      <c r="I597"/>
    </row>
    <row r="598" ht="15">
      <c r="I598"/>
    </row>
    <row r="599" ht="15">
      <c r="I599"/>
    </row>
    <row r="600" ht="15">
      <c r="I600"/>
    </row>
    <row r="601" ht="15">
      <c r="I601"/>
    </row>
    <row r="602" ht="15">
      <c r="I602"/>
    </row>
    <row r="603" ht="15">
      <c r="I603"/>
    </row>
    <row r="604" ht="15">
      <c r="I604"/>
    </row>
    <row r="605" ht="15">
      <c r="I605"/>
    </row>
    <row r="606" ht="15">
      <c r="I606"/>
    </row>
    <row r="607" ht="15">
      <c r="I607"/>
    </row>
    <row r="608" ht="15">
      <c r="I608"/>
    </row>
    <row r="609" ht="15">
      <c r="I609"/>
    </row>
    <row r="610" ht="15">
      <c r="I610"/>
    </row>
    <row r="611" ht="15">
      <c r="I611"/>
    </row>
    <row r="612" ht="15">
      <c r="I612"/>
    </row>
    <row r="613" ht="15">
      <c r="I613"/>
    </row>
    <row r="614" ht="15">
      <c r="I614"/>
    </row>
    <row r="615" ht="15">
      <c r="I615"/>
    </row>
    <row r="616" ht="15">
      <c r="I616"/>
    </row>
    <row r="617" ht="15">
      <c r="I617"/>
    </row>
    <row r="618" ht="15">
      <c r="I618"/>
    </row>
    <row r="619" ht="15">
      <c r="I619"/>
    </row>
    <row r="620" ht="15">
      <c r="I620"/>
    </row>
    <row r="621" ht="15">
      <c r="I621"/>
    </row>
    <row r="622" ht="15">
      <c r="I622"/>
    </row>
    <row r="623" ht="15">
      <c r="I623"/>
    </row>
    <row r="624" ht="15">
      <c r="I624"/>
    </row>
    <row r="625" ht="15">
      <c r="I625"/>
    </row>
    <row r="626" ht="15">
      <c r="I626"/>
    </row>
    <row r="627" ht="15">
      <c r="I627"/>
    </row>
    <row r="628" ht="15">
      <c r="I628"/>
    </row>
    <row r="629" ht="15">
      <c r="I629"/>
    </row>
    <row r="630" ht="15">
      <c r="I630"/>
    </row>
    <row r="631" ht="15">
      <c r="I631"/>
    </row>
    <row r="632" ht="15">
      <c r="I632"/>
    </row>
    <row r="633" ht="15">
      <c r="I633"/>
    </row>
    <row r="634" ht="15">
      <c r="I634"/>
    </row>
    <row r="635" ht="15">
      <c r="I635"/>
    </row>
    <row r="636" ht="15">
      <c r="I636"/>
    </row>
    <row r="637" ht="15">
      <c r="I637"/>
    </row>
    <row r="638" ht="15">
      <c r="I638"/>
    </row>
    <row r="639" ht="15">
      <c r="I639"/>
    </row>
    <row r="640" ht="15">
      <c r="I640"/>
    </row>
    <row r="641" ht="15">
      <c r="I641"/>
    </row>
    <row r="642" ht="15">
      <c r="I642"/>
    </row>
    <row r="643" ht="15">
      <c r="I643"/>
    </row>
    <row r="644" ht="15">
      <c r="I644"/>
    </row>
    <row r="645" ht="15">
      <c r="I645"/>
    </row>
    <row r="646" ht="15">
      <c r="I646"/>
    </row>
    <row r="647" ht="15">
      <c r="I647"/>
    </row>
    <row r="648" ht="15">
      <c r="I648"/>
    </row>
    <row r="649" ht="15">
      <c r="I649"/>
    </row>
    <row r="650" ht="15">
      <c r="I650"/>
    </row>
    <row r="651" ht="15">
      <c r="I651"/>
    </row>
    <row r="652" ht="15">
      <c r="I652"/>
    </row>
    <row r="653" ht="15">
      <c r="I653"/>
    </row>
    <row r="654" ht="15">
      <c r="I654"/>
    </row>
    <row r="655" ht="15">
      <c r="I655"/>
    </row>
    <row r="656" ht="15">
      <c r="I656"/>
    </row>
    <row r="657" ht="15">
      <c r="I657"/>
    </row>
    <row r="658" ht="15">
      <c r="I658"/>
    </row>
    <row r="659" ht="15">
      <c r="I659"/>
    </row>
    <row r="660" ht="15">
      <c r="I660"/>
    </row>
    <row r="661" ht="15">
      <c r="I661"/>
    </row>
    <row r="662" ht="15">
      <c r="I662"/>
    </row>
    <row r="663" ht="15">
      <c r="I663"/>
    </row>
    <row r="664" ht="15">
      <c r="I664"/>
    </row>
    <row r="665" ht="15">
      <c r="I665"/>
    </row>
    <row r="666" ht="15">
      <c r="I666"/>
    </row>
    <row r="667" ht="15">
      <c r="I667"/>
    </row>
    <row r="668" ht="15">
      <c r="I668"/>
    </row>
    <row r="669" ht="15">
      <c r="I669"/>
    </row>
    <row r="670" ht="15">
      <c r="I670"/>
    </row>
    <row r="671" ht="15">
      <c r="I671"/>
    </row>
    <row r="672" ht="15">
      <c r="I672"/>
    </row>
    <row r="673" ht="15">
      <c r="I673"/>
    </row>
    <row r="674" ht="15">
      <c r="I674"/>
    </row>
    <row r="675" ht="15">
      <c r="I675"/>
    </row>
    <row r="676" ht="15">
      <c r="I676"/>
    </row>
    <row r="677" ht="15">
      <c r="I677"/>
    </row>
    <row r="678" ht="15">
      <c r="I678"/>
    </row>
    <row r="679" ht="15">
      <c r="I679"/>
    </row>
    <row r="680" ht="15">
      <c r="I680"/>
    </row>
    <row r="681" ht="15">
      <c r="I681"/>
    </row>
    <row r="682" ht="15">
      <c r="I682"/>
    </row>
    <row r="683" ht="15">
      <c r="I683"/>
    </row>
    <row r="684" ht="15">
      <c r="I684"/>
    </row>
    <row r="685" ht="15">
      <c r="I685"/>
    </row>
    <row r="686" ht="15">
      <c r="I686"/>
    </row>
    <row r="687" ht="15">
      <c r="I687"/>
    </row>
    <row r="688" ht="15">
      <c r="I688"/>
    </row>
    <row r="689" ht="15">
      <c r="I689"/>
    </row>
    <row r="690" ht="15">
      <c r="I690"/>
    </row>
    <row r="691" ht="15">
      <c r="I691"/>
    </row>
    <row r="692" ht="15">
      <c r="I692"/>
    </row>
    <row r="693" ht="15">
      <c r="I693"/>
    </row>
    <row r="694" ht="15">
      <c r="I694"/>
    </row>
    <row r="695" ht="15">
      <c r="I695"/>
    </row>
    <row r="696" ht="15">
      <c r="I696"/>
    </row>
    <row r="697" ht="15">
      <c r="I697"/>
    </row>
    <row r="698" ht="15">
      <c r="I698"/>
    </row>
    <row r="699" ht="15">
      <c r="I699"/>
    </row>
    <row r="700" ht="15">
      <c r="I700"/>
    </row>
    <row r="701" ht="15">
      <c r="I701"/>
    </row>
    <row r="702" ht="15">
      <c r="I702"/>
    </row>
    <row r="703" ht="15">
      <c r="I703"/>
    </row>
    <row r="704" ht="15">
      <c r="I704"/>
    </row>
    <row r="705" ht="15">
      <c r="I705"/>
    </row>
    <row r="706" ht="15">
      <c r="I706"/>
    </row>
    <row r="707" ht="15">
      <c r="I707"/>
    </row>
    <row r="708" ht="15">
      <c r="I708"/>
    </row>
    <row r="709" ht="15">
      <c r="I709"/>
    </row>
    <row r="710" ht="15">
      <c r="I710"/>
    </row>
    <row r="711" ht="15">
      <c r="I711"/>
    </row>
    <row r="712" ht="15">
      <c r="I712"/>
    </row>
    <row r="713" ht="15">
      <c r="I713"/>
    </row>
    <row r="714" ht="15">
      <c r="I714"/>
    </row>
    <row r="715" ht="15">
      <c r="I715"/>
    </row>
    <row r="716" ht="15">
      <c r="I716"/>
    </row>
    <row r="717" ht="15">
      <c r="I717"/>
    </row>
    <row r="718" ht="15">
      <c r="I718"/>
    </row>
    <row r="719" ht="15">
      <c r="I719"/>
    </row>
    <row r="720" ht="15">
      <c r="I720"/>
    </row>
    <row r="721" ht="15">
      <c r="I721"/>
    </row>
    <row r="722" ht="15">
      <c r="I722"/>
    </row>
    <row r="723" ht="15">
      <c r="I723"/>
    </row>
    <row r="724" ht="15">
      <c r="I724"/>
    </row>
    <row r="725" ht="15">
      <c r="I725"/>
    </row>
    <row r="726" ht="15">
      <c r="I726"/>
    </row>
    <row r="727" ht="15">
      <c r="I727"/>
    </row>
    <row r="728" ht="15">
      <c r="I728"/>
    </row>
    <row r="729" ht="15">
      <c r="I729"/>
    </row>
    <row r="730" ht="15">
      <c r="I730"/>
    </row>
    <row r="731" ht="15">
      <c r="I731"/>
    </row>
    <row r="732" ht="15">
      <c r="I732"/>
    </row>
    <row r="733" ht="15">
      <c r="I733"/>
    </row>
    <row r="734" ht="15">
      <c r="I734"/>
    </row>
    <row r="735" ht="15">
      <c r="I735"/>
    </row>
    <row r="736" ht="15">
      <c r="I736"/>
    </row>
    <row r="737" ht="15">
      <c r="I737"/>
    </row>
    <row r="738" ht="15">
      <c r="I738"/>
    </row>
    <row r="739" ht="15">
      <c r="I739"/>
    </row>
    <row r="740" ht="15">
      <c r="I740"/>
    </row>
    <row r="741" ht="15">
      <c r="I741"/>
    </row>
    <row r="742" ht="15">
      <c r="I742"/>
    </row>
    <row r="743" ht="15">
      <c r="I743"/>
    </row>
    <row r="744" ht="15">
      <c r="I744"/>
    </row>
    <row r="745" ht="15">
      <c r="I745"/>
    </row>
    <row r="746" ht="15">
      <c r="I746"/>
    </row>
    <row r="747" ht="15">
      <c r="I747"/>
    </row>
    <row r="748" ht="15">
      <c r="I748"/>
    </row>
    <row r="749" ht="15">
      <c r="I749"/>
    </row>
    <row r="750" ht="15">
      <c r="I750"/>
    </row>
    <row r="751" ht="15">
      <c r="I751"/>
    </row>
    <row r="752" ht="15">
      <c r="I752"/>
    </row>
    <row r="753" ht="15">
      <c r="I753"/>
    </row>
    <row r="754" ht="15">
      <c r="I754"/>
    </row>
    <row r="755" ht="15">
      <c r="I755"/>
    </row>
    <row r="756" ht="15">
      <c r="I756"/>
    </row>
    <row r="757" ht="15">
      <c r="I757"/>
    </row>
    <row r="758" ht="15">
      <c r="I758"/>
    </row>
    <row r="759" ht="15">
      <c r="I759"/>
    </row>
    <row r="760" ht="15">
      <c r="I760"/>
    </row>
    <row r="761" ht="15">
      <c r="I761"/>
    </row>
    <row r="762" ht="15">
      <c r="I762"/>
    </row>
    <row r="763" ht="15">
      <c r="I763"/>
    </row>
    <row r="764" ht="15">
      <c r="I764"/>
    </row>
    <row r="765" ht="15">
      <c r="I765"/>
    </row>
    <row r="766" ht="15">
      <c r="I766"/>
    </row>
    <row r="767" ht="15">
      <c r="I767"/>
    </row>
    <row r="768" ht="15">
      <c r="I768"/>
    </row>
    <row r="769" ht="15">
      <c r="I769"/>
    </row>
    <row r="770" ht="15">
      <c r="I770"/>
    </row>
    <row r="771" ht="15">
      <c r="I771"/>
    </row>
    <row r="772" ht="15">
      <c r="I772"/>
    </row>
    <row r="773" ht="15">
      <c r="I773"/>
    </row>
    <row r="774" ht="15">
      <c r="I774"/>
    </row>
    <row r="775" ht="15">
      <c r="I775"/>
    </row>
    <row r="776" ht="15">
      <c r="I776"/>
    </row>
    <row r="777" ht="15">
      <c r="I777"/>
    </row>
    <row r="778" ht="15">
      <c r="I778"/>
    </row>
    <row r="779" ht="15">
      <c r="I779"/>
    </row>
    <row r="780" ht="15">
      <c r="I780"/>
    </row>
    <row r="781" ht="15">
      <c r="I781"/>
    </row>
    <row r="782" ht="15">
      <c r="I782"/>
    </row>
    <row r="783" ht="15">
      <c r="I783"/>
    </row>
    <row r="784" ht="15">
      <c r="I784"/>
    </row>
    <row r="785" ht="15">
      <c r="I785"/>
    </row>
    <row r="786" ht="15">
      <c r="I786"/>
    </row>
    <row r="787" ht="15">
      <c r="I787"/>
    </row>
    <row r="788" ht="15">
      <c r="I788"/>
    </row>
    <row r="789" ht="15">
      <c r="I789"/>
    </row>
    <row r="790" ht="15">
      <c r="I790"/>
    </row>
    <row r="791" ht="15">
      <c r="I791"/>
    </row>
    <row r="792" ht="15">
      <c r="I792"/>
    </row>
    <row r="793" ht="15">
      <c r="I793"/>
    </row>
    <row r="794" ht="15">
      <c r="I794"/>
    </row>
    <row r="795" ht="15">
      <c r="I795"/>
    </row>
    <row r="796" ht="15">
      <c r="I796"/>
    </row>
    <row r="797" ht="15">
      <c r="I797"/>
    </row>
    <row r="798" ht="15">
      <c r="I798"/>
    </row>
    <row r="799" ht="15">
      <c r="I799"/>
    </row>
    <row r="800" ht="15">
      <c r="I800"/>
    </row>
    <row r="801" ht="15">
      <c r="I801"/>
    </row>
    <row r="802" ht="15">
      <c r="I802"/>
    </row>
    <row r="803" ht="15">
      <c r="I803"/>
    </row>
    <row r="804" ht="15">
      <c r="I804"/>
    </row>
    <row r="805" ht="15">
      <c r="I805"/>
    </row>
    <row r="806" ht="15">
      <c r="I806"/>
    </row>
    <row r="807" ht="15">
      <c r="I807"/>
    </row>
    <row r="808" ht="15">
      <c r="I808"/>
    </row>
    <row r="809" ht="15">
      <c r="I809"/>
    </row>
    <row r="810" ht="15">
      <c r="I810"/>
    </row>
    <row r="811" ht="15">
      <c r="I811"/>
    </row>
    <row r="812" ht="15">
      <c r="I812"/>
    </row>
    <row r="813" ht="15">
      <c r="I813"/>
    </row>
    <row r="814" ht="15">
      <c r="I814"/>
    </row>
    <row r="815" ht="15">
      <c r="I815"/>
    </row>
    <row r="816" ht="15">
      <c r="I816"/>
    </row>
    <row r="817" ht="15">
      <c r="I817"/>
    </row>
    <row r="818" ht="15">
      <c r="I818"/>
    </row>
    <row r="819" ht="15">
      <c r="I819"/>
    </row>
    <row r="820" ht="15">
      <c r="I820"/>
    </row>
    <row r="821" ht="15">
      <c r="I821"/>
    </row>
    <row r="822" ht="15">
      <c r="I822"/>
    </row>
    <row r="823" ht="15">
      <c r="I823"/>
    </row>
    <row r="824" ht="15">
      <c r="I824"/>
    </row>
    <row r="825" ht="15">
      <c r="I825"/>
    </row>
    <row r="826" ht="15">
      <c r="I826"/>
    </row>
    <row r="827" ht="15">
      <c r="I827"/>
    </row>
    <row r="828" ht="15">
      <c r="I828"/>
    </row>
    <row r="829" ht="15">
      <c r="I829"/>
    </row>
    <row r="830" ht="15">
      <c r="I830"/>
    </row>
    <row r="831" ht="15">
      <c r="I831"/>
    </row>
    <row r="832" ht="15">
      <c r="I832"/>
    </row>
    <row r="833" ht="15">
      <c r="I833"/>
    </row>
    <row r="834" ht="15">
      <c r="I834"/>
    </row>
    <row r="835" ht="15">
      <c r="I835"/>
    </row>
    <row r="836" ht="15">
      <c r="I836"/>
    </row>
    <row r="837" ht="15">
      <c r="I837"/>
    </row>
    <row r="838" ht="15">
      <c r="I838"/>
    </row>
    <row r="839" ht="15">
      <c r="I839"/>
    </row>
    <row r="840" ht="15">
      <c r="I840"/>
    </row>
    <row r="841" ht="15">
      <c r="I841"/>
    </row>
    <row r="842" ht="15">
      <c r="I842"/>
    </row>
    <row r="843" ht="15">
      <c r="I843"/>
    </row>
    <row r="844" ht="15">
      <c r="I844"/>
    </row>
    <row r="845" ht="15">
      <c r="I845"/>
    </row>
    <row r="846" ht="15">
      <c r="I846"/>
    </row>
    <row r="847" ht="15">
      <c r="I847"/>
    </row>
    <row r="848" ht="15">
      <c r="I848"/>
    </row>
    <row r="849" ht="15">
      <c r="I849"/>
    </row>
    <row r="850" ht="15">
      <c r="I850"/>
    </row>
    <row r="851" ht="15">
      <c r="I851"/>
    </row>
    <row r="852" ht="15">
      <c r="I852"/>
    </row>
    <row r="853" ht="15">
      <c r="I853"/>
    </row>
    <row r="854" ht="15">
      <c r="I854"/>
    </row>
    <row r="855" ht="15">
      <c r="I855"/>
    </row>
    <row r="856" ht="15">
      <c r="I856"/>
    </row>
    <row r="857" ht="15">
      <c r="I857"/>
    </row>
    <row r="858" ht="15">
      <c r="I858"/>
    </row>
    <row r="859" ht="15">
      <c r="I859"/>
    </row>
    <row r="860" ht="15">
      <c r="I860"/>
    </row>
    <row r="861" ht="15">
      <c r="I861"/>
    </row>
    <row r="862" ht="15">
      <c r="I862"/>
    </row>
    <row r="863" ht="15">
      <c r="I863"/>
    </row>
    <row r="864" ht="15">
      <c r="I864"/>
    </row>
    <row r="865" ht="15">
      <c r="I865"/>
    </row>
    <row r="866" ht="15">
      <c r="I866"/>
    </row>
    <row r="867" ht="15">
      <c r="I867"/>
    </row>
    <row r="868" ht="15">
      <c r="I868"/>
    </row>
    <row r="869" ht="15">
      <c r="I869"/>
    </row>
    <row r="870" ht="15">
      <c r="I870"/>
    </row>
    <row r="871" ht="15">
      <c r="I871"/>
    </row>
    <row r="872" ht="15">
      <c r="I872"/>
    </row>
    <row r="873" ht="15">
      <c r="I873"/>
    </row>
    <row r="874" ht="15">
      <c r="I874"/>
    </row>
    <row r="875" ht="15">
      <c r="I875"/>
    </row>
    <row r="876" ht="15">
      <c r="I876"/>
    </row>
    <row r="877" ht="15">
      <c r="I877"/>
    </row>
    <row r="878" ht="15">
      <c r="I878"/>
    </row>
    <row r="879" ht="15">
      <c r="I879"/>
    </row>
    <row r="880" ht="15">
      <c r="I880"/>
    </row>
    <row r="881" ht="15">
      <c r="I881"/>
    </row>
    <row r="882" ht="15">
      <c r="I882"/>
    </row>
    <row r="883" ht="15">
      <c r="I883"/>
    </row>
    <row r="884" ht="15">
      <c r="I884"/>
    </row>
    <row r="885" ht="15">
      <c r="I885"/>
    </row>
    <row r="886" ht="15">
      <c r="I886"/>
    </row>
    <row r="887" ht="15">
      <c r="I887"/>
    </row>
    <row r="888" ht="15">
      <c r="I888"/>
    </row>
    <row r="889" ht="15">
      <c r="I889"/>
    </row>
    <row r="890" ht="15">
      <c r="I890"/>
    </row>
    <row r="891" ht="15">
      <c r="I891"/>
    </row>
    <row r="892" ht="15">
      <c r="I892"/>
    </row>
    <row r="893" ht="15">
      <c r="I893"/>
    </row>
    <row r="894" ht="15">
      <c r="I894"/>
    </row>
    <row r="895" ht="15">
      <c r="I895"/>
    </row>
    <row r="896" ht="15">
      <c r="I896"/>
    </row>
    <row r="897" ht="15">
      <c r="I897"/>
    </row>
    <row r="898" ht="15">
      <c r="I898"/>
    </row>
    <row r="899" ht="15">
      <c r="I899"/>
    </row>
    <row r="900" ht="15">
      <c r="I900"/>
    </row>
    <row r="901" ht="15">
      <c r="I901"/>
    </row>
    <row r="902" ht="15">
      <c r="I902"/>
    </row>
    <row r="903" ht="15">
      <c r="I903"/>
    </row>
    <row r="904" ht="15">
      <c r="I904"/>
    </row>
    <row r="905" ht="15">
      <c r="I905"/>
    </row>
    <row r="906" ht="15">
      <c r="I906"/>
    </row>
    <row r="907" ht="15">
      <c r="I907"/>
    </row>
    <row r="908" ht="15">
      <c r="I908"/>
    </row>
    <row r="909" ht="15">
      <c r="I909"/>
    </row>
    <row r="910" ht="15">
      <c r="I910"/>
    </row>
    <row r="911" ht="15">
      <c r="I911"/>
    </row>
    <row r="912" ht="15">
      <c r="I912"/>
    </row>
    <row r="913" ht="15">
      <c r="I913"/>
    </row>
    <row r="914" ht="15">
      <c r="I914"/>
    </row>
    <row r="915" ht="15">
      <c r="I915"/>
    </row>
    <row r="916" ht="15">
      <c r="I916"/>
    </row>
    <row r="917" ht="15">
      <c r="I917"/>
    </row>
    <row r="918" ht="15">
      <c r="I918"/>
    </row>
    <row r="919" ht="15">
      <c r="I919"/>
    </row>
    <row r="920" ht="15">
      <c r="I920"/>
    </row>
    <row r="921" ht="15">
      <c r="I921"/>
    </row>
    <row r="922" ht="15">
      <c r="I922"/>
    </row>
    <row r="923" ht="15">
      <c r="I923"/>
    </row>
    <row r="924" ht="15">
      <c r="I924"/>
    </row>
    <row r="925" ht="15">
      <c r="I925"/>
    </row>
    <row r="926" ht="15">
      <c r="I926"/>
    </row>
    <row r="927" ht="15">
      <c r="I927"/>
    </row>
    <row r="928" ht="15">
      <c r="I928"/>
    </row>
    <row r="929" ht="15">
      <c r="I929"/>
    </row>
    <row r="930" ht="15">
      <c r="I930"/>
    </row>
    <row r="931" ht="15">
      <c r="I931"/>
    </row>
    <row r="932" ht="15">
      <c r="I932"/>
    </row>
    <row r="933" ht="15">
      <c r="I933"/>
    </row>
    <row r="934" ht="15">
      <c r="I934"/>
    </row>
    <row r="935" ht="15">
      <c r="I935"/>
    </row>
    <row r="936" ht="15">
      <c r="I936"/>
    </row>
    <row r="937" ht="15">
      <c r="I937"/>
    </row>
    <row r="938" ht="15">
      <c r="I938"/>
    </row>
    <row r="939" ht="15">
      <c r="I939"/>
    </row>
    <row r="940" ht="15">
      <c r="I940"/>
    </row>
    <row r="941" ht="15">
      <c r="I941"/>
    </row>
    <row r="942" ht="15">
      <c r="I942"/>
    </row>
    <row r="943" ht="15">
      <c r="I943"/>
    </row>
    <row r="944" ht="15">
      <c r="I944"/>
    </row>
    <row r="945" ht="15">
      <c r="I945"/>
    </row>
    <row r="946" ht="15">
      <c r="I946"/>
    </row>
    <row r="947" ht="15">
      <c r="I947"/>
    </row>
    <row r="948" ht="15">
      <c r="I948"/>
    </row>
    <row r="949" ht="15">
      <c r="I949"/>
    </row>
    <row r="950" ht="15">
      <c r="I950"/>
    </row>
    <row r="951" ht="15">
      <c r="I951"/>
    </row>
    <row r="952" ht="15">
      <c r="I952"/>
    </row>
    <row r="953" ht="15">
      <c r="I953"/>
    </row>
    <row r="954" ht="15">
      <c r="I954"/>
    </row>
    <row r="955" ht="15">
      <c r="I955"/>
    </row>
    <row r="956" ht="15">
      <c r="I956"/>
    </row>
    <row r="957" ht="15">
      <c r="I957"/>
    </row>
    <row r="958" ht="15">
      <c r="I958"/>
    </row>
    <row r="959" ht="15">
      <c r="I959"/>
    </row>
    <row r="960" ht="15">
      <c r="I960"/>
    </row>
    <row r="961" ht="15">
      <c r="I961"/>
    </row>
    <row r="962" ht="15">
      <c r="I962"/>
    </row>
    <row r="963" ht="15">
      <c r="I963"/>
    </row>
    <row r="964" ht="15">
      <c r="I964"/>
    </row>
    <row r="965" ht="15">
      <c r="I965"/>
    </row>
    <row r="966" ht="15">
      <c r="I966"/>
    </row>
    <row r="967" ht="15">
      <c r="I967"/>
    </row>
    <row r="968" ht="15">
      <c r="I968"/>
    </row>
    <row r="969" ht="15">
      <c r="I969"/>
    </row>
    <row r="970" ht="15">
      <c r="I970"/>
    </row>
    <row r="971" ht="15">
      <c r="I971"/>
    </row>
    <row r="972" ht="15">
      <c r="I972"/>
    </row>
    <row r="973" ht="15">
      <c r="I973"/>
    </row>
    <row r="974" ht="15">
      <c r="I974"/>
    </row>
    <row r="975" ht="15">
      <c r="I975"/>
    </row>
    <row r="976" ht="15">
      <c r="I976"/>
    </row>
    <row r="977" ht="15">
      <c r="I977"/>
    </row>
    <row r="978" ht="15">
      <c r="I978"/>
    </row>
    <row r="979" ht="15">
      <c r="I979"/>
    </row>
    <row r="980" ht="15">
      <c r="I980"/>
    </row>
    <row r="981" ht="15">
      <c r="I981"/>
    </row>
    <row r="982" ht="15">
      <c r="I982"/>
    </row>
    <row r="983" ht="15">
      <c r="I983"/>
    </row>
    <row r="984" ht="15">
      <c r="I984"/>
    </row>
    <row r="985" ht="15">
      <c r="I985"/>
    </row>
    <row r="986" ht="15">
      <c r="I986"/>
    </row>
    <row r="987" ht="15">
      <c r="I987"/>
    </row>
    <row r="988" ht="15">
      <c r="I988"/>
    </row>
    <row r="989" ht="15">
      <c r="I989"/>
    </row>
    <row r="990" ht="15">
      <c r="I990"/>
    </row>
    <row r="991" ht="15">
      <c r="I991"/>
    </row>
    <row r="992" ht="15">
      <c r="I992"/>
    </row>
    <row r="993" ht="15">
      <c r="I993"/>
    </row>
    <row r="994" ht="15">
      <c r="I994"/>
    </row>
    <row r="995" ht="15">
      <c r="I995"/>
    </row>
    <row r="996" ht="15">
      <c r="I996"/>
    </row>
    <row r="997" ht="15">
      <c r="I997"/>
    </row>
    <row r="998" ht="15">
      <c r="I998"/>
    </row>
    <row r="999" ht="15">
      <c r="I999"/>
    </row>
    <row r="1000" ht="15">
      <c r="I1000"/>
    </row>
    <row r="1001" ht="15">
      <c r="I1001"/>
    </row>
    <row r="1002" ht="15">
      <c r="I1002"/>
    </row>
    <row r="1003" ht="15">
      <c r="I1003"/>
    </row>
    <row r="1004" ht="15">
      <c r="I1004"/>
    </row>
    <row r="1005" ht="15">
      <c r="I1005"/>
    </row>
    <row r="1006" ht="15">
      <c r="I1006"/>
    </row>
    <row r="1007" ht="15.75">
      <c r="I1007" s="79">
        <v>758815846.21</v>
      </c>
    </row>
    <row r="1008" ht="15">
      <c r="I1008"/>
    </row>
    <row r="1009" ht="15">
      <c r="I1009"/>
    </row>
    <row r="1010" ht="15">
      <c r="I1010"/>
    </row>
    <row r="1011" ht="15">
      <c r="I1011"/>
    </row>
    <row r="1012" ht="15">
      <c r="I1012"/>
    </row>
    <row r="1013" ht="15">
      <c r="I1013"/>
    </row>
    <row r="1014" ht="15">
      <c r="I1014"/>
    </row>
    <row r="1015" ht="15">
      <c r="I1015"/>
    </row>
    <row r="1016" ht="15">
      <c r="I1016"/>
    </row>
    <row r="1017" ht="15">
      <c r="I1017"/>
    </row>
    <row r="1018" ht="15">
      <c r="I1018"/>
    </row>
    <row r="1019" ht="15">
      <c r="I1019"/>
    </row>
    <row r="1020" ht="15">
      <c r="I1020"/>
    </row>
    <row r="1021" ht="15">
      <c r="I1021"/>
    </row>
    <row r="1022" ht="15">
      <c r="I1022"/>
    </row>
    <row r="1023" ht="15">
      <c r="I1023"/>
    </row>
    <row r="1024" ht="15">
      <c r="I1024"/>
    </row>
    <row r="1025" ht="15">
      <c r="I1025"/>
    </row>
    <row r="1026" ht="15">
      <c r="I1026"/>
    </row>
    <row r="1027" ht="15">
      <c r="I1027"/>
    </row>
    <row r="1028" ht="15">
      <c r="I1028"/>
    </row>
    <row r="1029" ht="15">
      <c r="I1029"/>
    </row>
    <row r="1030" ht="15">
      <c r="I1030"/>
    </row>
    <row r="1031" ht="15">
      <c r="I1031"/>
    </row>
    <row r="1032" ht="15">
      <c r="I1032"/>
    </row>
    <row r="1033" ht="15">
      <c r="I1033"/>
    </row>
    <row r="1034" ht="15">
      <c r="I1034"/>
    </row>
    <row r="1035" ht="15">
      <c r="I1035"/>
    </row>
    <row r="1036" ht="15">
      <c r="I1036"/>
    </row>
    <row r="1037" ht="15">
      <c r="I1037"/>
    </row>
    <row r="1038" ht="15">
      <c r="I1038"/>
    </row>
    <row r="1039" ht="15">
      <c r="I1039"/>
    </row>
    <row r="1040" ht="15">
      <c r="I1040"/>
    </row>
    <row r="1041" ht="15">
      <c r="I1041"/>
    </row>
    <row r="1042" ht="15">
      <c r="I1042"/>
    </row>
    <row r="1043" ht="15">
      <c r="I1043"/>
    </row>
    <row r="1044" ht="15">
      <c r="I1044"/>
    </row>
    <row r="1045" ht="15">
      <c r="I1045"/>
    </row>
    <row r="1046" ht="15">
      <c r="I1046"/>
    </row>
    <row r="1047" ht="15">
      <c r="I1047"/>
    </row>
    <row r="1048" ht="15">
      <c r="I1048"/>
    </row>
    <row r="1049" ht="15">
      <c r="I1049"/>
    </row>
    <row r="1050" ht="15">
      <c r="I1050"/>
    </row>
    <row r="1051" ht="15">
      <c r="I1051"/>
    </row>
    <row r="1052" ht="15">
      <c r="I1052"/>
    </row>
    <row r="1053" ht="15">
      <c r="I1053"/>
    </row>
    <row r="1054" ht="15">
      <c r="I1054"/>
    </row>
    <row r="1055" ht="15">
      <c r="I1055"/>
    </row>
    <row r="1056" ht="15">
      <c r="I1056"/>
    </row>
    <row r="1057" ht="15">
      <c r="I1057"/>
    </row>
    <row r="1058" ht="15">
      <c r="I1058"/>
    </row>
    <row r="1059" ht="15">
      <c r="I1059"/>
    </row>
    <row r="1060" ht="15">
      <c r="I1060"/>
    </row>
    <row r="1061" ht="15">
      <c r="I1061"/>
    </row>
    <row r="1062" ht="15">
      <c r="I1062"/>
    </row>
    <row r="1063" ht="15">
      <c r="I1063"/>
    </row>
    <row r="1064" ht="15">
      <c r="I1064"/>
    </row>
    <row r="1065" ht="15">
      <c r="I1065"/>
    </row>
    <row r="1066" ht="15">
      <c r="I1066"/>
    </row>
    <row r="1067" ht="15">
      <c r="I1067"/>
    </row>
    <row r="1068" ht="15">
      <c r="I1068"/>
    </row>
    <row r="1069" ht="15">
      <c r="I1069"/>
    </row>
    <row r="1070" ht="15">
      <c r="I1070"/>
    </row>
    <row r="1071" ht="15">
      <c r="I1071"/>
    </row>
    <row r="1072" ht="15">
      <c r="I1072"/>
    </row>
    <row r="1073" ht="15">
      <c r="I1073"/>
    </row>
    <row r="1074" ht="15">
      <c r="I1074"/>
    </row>
    <row r="1075" ht="15">
      <c r="I1075"/>
    </row>
    <row r="1076" ht="15">
      <c r="I1076"/>
    </row>
    <row r="1077" ht="15">
      <c r="I1077"/>
    </row>
    <row r="1078" ht="15">
      <c r="I1078"/>
    </row>
    <row r="1079" ht="15">
      <c r="I1079"/>
    </row>
    <row r="1080" ht="15">
      <c r="I1080"/>
    </row>
    <row r="1081" ht="15">
      <c r="I1081"/>
    </row>
    <row r="1082" ht="15">
      <c r="I1082"/>
    </row>
    <row r="1083" ht="15">
      <c r="I1083"/>
    </row>
    <row r="1084" ht="15">
      <c r="I1084"/>
    </row>
    <row r="1085" ht="15">
      <c r="I1085"/>
    </row>
    <row r="1086" ht="15">
      <c r="I1086"/>
    </row>
    <row r="1087" ht="15">
      <c r="I1087"/>
    </row>
    <row r="1088" ht="15">
      <c r="I1088"/>
    </row>
    <row r="1089" ht="15">
      <c r="I1089"/>
    </row>
    <row r="1090" ht="15">
      <c r="I1090"/>
    </row>
    <row r="1091" ht="15">
      <c r="I1091"/>
    </row>
    <row r="1092" ht="15">
      <c r="I1092"/>
    </row>
    <row r="1093" ht="15">
      <c r="I1093"/>
    </row>
    <row r="1094" ht="15">
      <c r="I1094"/>
    </row>
    <row r="1095" ht="15">
      <c r="I1095"/>
    </row>
    <row r="1096" ht="15">
      <c r="I1096"/>
    </row>
    <row r="1097" ht="15">
      <c r="I1097"/>
    </row>
    <row r="1098" ht="15">
      <c r="I1098"/>
    </row>
    <row r="1099" ht="15">
      <c r="I1099"/>
    </row>
    <row r="1100" ht="15">
      <c r="I1100"/>
    </row>
    <row r="1101" ht="15">
      <c r="I1101"/>
    </row>
    <row r="1102" ht="15">
      <c r="I1102"/>
    </row>
    <row r="1103" ht="15">
      <c r="I1103"/>
    </row>
    <row r="1104" ht="15">
      <c r="I1104"/>
    </row>
    <row r="1105" ht="15">
      <c r="I1105"/>
    </row>
    <row r="1106" ht="15">
      <c r="I1106"/>
    </row>
    <row r="1107" ht="15">
      <c r="I1107"/>
    </row>
    <row r="1108" ht="15">
      <c r="I1108"/>
    </row>
    <row r="1109" ht="15">
      <c r="I1109"/>
    </row>
    <row r="1110" ht="15">
      <c r="I1110"/>
    </row>
    <row r="1111" ht="15">
      <c r="I1111"/>
    </row>
    <row r="1112" ht="15">
      <c r="I1112"/>
    </row>
    <row r="1113" ht="15">
      <c r="I1113"/>
    </row>
    <row r="1114" ht="15">
      <c r="I1114"/>
    </row>
    <row r="1115" ht="15">
      <c r="I1115"/>
    </row>
    <row r="1116" ht="15">
      <c r="I1116"/>
    </row>
    <row r="1117" ht="15">
      <c r="I1117"/>
    </row>
    <row r="1118" ht="15">
      <c r="I1118"/>
    </row>
    <row r="1119" ht="15">
      <c r="I1119"/>
    </row>
    <row r="1120" ht="15">
      <c r="I1120"/>
    </row>
    <row r="1121" ht="15">
      <c r="I1121"/>
    </row>
    <row r="1122" ht="15">
      <c r="I1122"/>
    </row>
    <row r="1123" ht="15">
      <c r="I1123"/>
    </row>
    <row r="1124" ht="15">
      <c r="I1124"/>
    </row>
    <row r="1125" ht="15">
      <c r="I1125"/>
    </row>
    <row r="1126" ht="15">
      <c r="I1126"/>
    </row>
    <row r="1127" ht="15">
      <c r="I1127"/>
    </row>
    <row r="1128" ht="15">
      <c r="I1128"/>
    </row>
    <row r="1129" ht="15">
      <c r="I1129"/>
    </row>
    <row r="1130" ht="15">
      <c r="I1130"/>
    </row>
    <row r="1131" ht="15">
      <c r="I1131"/>
    </row>
    <row r="1132" ht="15">
      <c r="I1132"/>
    </row>
    <row r="1133" ht="15">
      <c r="I1133"/>
    </row>
    <row r="1134" ht="15">
      <c r="I1134"/>
    </row>
    <row r="1135" ht="15">
      <c r="I1135"/>
    </row>
    <row r="1136" ht="15">
      <c r="I1136"/>
    </row>
    <row r="1137" ht="15">
      <c r="I1137"/>
    </row>
    <row r="1138" ht="15">
      <c r="I1138"/>
    </row>
    <row r="1139" ht="15">
      <c r="I1139"/>
    </row>
    <row r="1140" ht="15">
      <c r="I1140"/>
    </row>
    <row r="1141" ht="15">
      <c r="I1141"/>
    </row>
    <row r="1142" ht="15">
      <c r="I1142"/>
    </row>
    <row r="1143" ht="15">
      <c r="I1143"/>
    </row>
    <row r="1144" ht="15">
      <c r="I1144"/>
    </row>
    <row r="1145" ht="15">
      <c r="I1145"/>
    </row>
    <row r="1146" ht="15">
      <c r="I1146"/>
    </row>
    <row r="1147" ht="15">
      <c r="I1147"/>
    </row>
    <row r="1148" ht="15">
      <c r="I1148"/>
    </row>
    <row r="1149" ht="15">
      <c r="I1149"/>
    </row>
    <row r="1150" ht="15">
      <c r="I1150"/>
    </row>
    <row r="1151" ht="15">
      <c r="I1151"/>
    </row>
    <row r="1152" ht="15">
      <c r="I1152"/>
    </row>
    <row r="1153" ht="15">
      <c r="I1153"/>
    </row>
    <row r="1154" ht="15">
      <c r="I1154"/>
    </row>
    <row r="1155" ht="15">
      <c r="I1155"/>
    </row>
    <row r="1156" ht="15">
      <c r="I1156"/>
    </row>
    <row r="1157" ht="15">
      <c r="I1157"/>
    </row>
    <row r="1158" ht="15">
      <c r="I1158"/>
    </row>
    <row r="1159" ht="15">
      <c r="I1159"/>
    </row>
    <row r="1160" ht="15">
      <c r="I1160"/>
    </row>
    <row r="1161" ht="15">
      <c r="I1161"/>
    </row>
    <row r="1162" ht="15">
      <c r="I1162"/>
    </row>
    <row r="1163" ht="15">
      <c r="I1163"/>
    </row>
    <row r="1164" ht="15">
      <c r="I1164"/>
    </row>
    <row r="1165" ht="15">
      <c r="I1165"/>
    </row>
    <row r="1166" ht="15">
      <c r="I1166"/>
    </row>
    <row r="1167" ht="15">
      <c r="I1167"/>
    </row>
    <row r="1168" ht="15">
      <c r="I1168"/>
    </row>
    <row r="1169" ht="15">
      <c r="I1169"/>
    </row>
    <row r="1170" ht="15">
      <c r="I1170"/>
    </row>
    <row r="1171" ht="15">
      <c r="I1171"/>
    </row>
    <row r="1172" ht="15">
      <c r="I1172"/>
    </row>
    <row r="1173" ht="15">
      <c r="I1173"/>
    </row>
    <row r="1174" ht="15">
      <c r="I1174"/>
    </row>
    <row r="1175" ht="15">
      <c r="I1175"/>
    </row>
    <row r="1176" ht="15">
      <c r="I1176"/>
    </row>
    <row r="1177" ht="15">
      <c r="I1177"/>
    </row>
    <row r="1178" ht="15">
      <c r="I1178"/>
    </row>
    <row r="1179" ht="15">
      <c r="I1179"/>
    </row>
    <row r="1180" ht="15">
      <c r="I1180"/>
    </row>
    <row r="1181" ht="15">
      <c r="I1181"/>
    </row>
    <row r="1182" ht="15">
      <c r="I1182"/>
    </row>
    <row r="1183" ht="15">
      <c r="I1183"/>
    </row>
    <row r="1184" ht="15">
      <c r="I1184"/>
    </row>
    <row r="1185" ht="15">
      <c r="I1185"/>
    </row>
    <row r="1186" ht="15">
      <c r="I1186"/>
    </row>
    <row r="1187" ht="15">
      <c r="I1187"/>
    </row>
    <row r="1188" ht="15">
      <c r="I1188"/>
    </row>
    <row r="1189" ht="15">
      <c r="I1189"/>
    </row>
    <row r="1190" ht="15">
      <c r="I1190"/>
    </row>
    <row r="1191" ht="15">
      <c r="I1191"/>
    </row>
    <row r="1192" ht="15">
      <c r="I1192"/>
    </row>
    <row r="1193" ht="15">
      <c r="I1193"/>
    </row>
    <row r="1194" ht="15">
      <c r="I1194"/>
    </row>
    <row r="1195" ht="15">
      <c r="I1195"/>
    </row>
    <row r="1196" ht="15">
      <c r="I1196"/>
    </row>
    <row r="1197" ht="15">
      <c r="I1197"/>
    </row>
    <row r="1198" ht="15">
      <c r="I1198"/>
    </row>
    <row r="1199" ht="15">
      <c r="I1199"/>
    </row>
    <row r="1200" ht="15">
      <c r="I1200"/>
    </row>
    <row r="1201" ht="15">
      <c r="I1201"/>
    </row>
    <row r="1202" ht="15">
      <c r="I1202"/>
    </row>
    <row r="1203" ht="15">
      <c r="I1203"/>
    </row>
    <row r="1204" ht="15">
      <c r="I1204"/>
    </row>
    <row r="1205" ht="15">
      <c r="I1205"/>
    </row>
    <row r="1206" ht="15">
      <c r="I1206"/>
    </row>
    <row r="1207" ht="15">
      <c r="I1207"/>
    </row>
    <row r="1208" ht="15">
      <c r="I1208"/>
    </row>
    <row r="1209" ht="15">
      <c r="I1209"/>
    </row>
    <row r="1210" ht="15">
      <c r="I1210"/>
    </row>
    <row r="1211" ht="15">
      <c r="I1211"/>
    </row>
    <row r="1212" ht="15">
      <c r="I1212"/>
    </row>
    <row r="1213" ht="15">
      <c r="I1213"/>
    </row>
    <row r="1214" ht="15">
      <c r="I1214"/>
    </row>
    <row r="1215" ht="15">
      <c r="I1215"/>
    </row>
    <row r="1216" ht="15">
      <c r="I1216"/>
    </row>
    <row r="1217" ht="15">
      <c r="I1217"/>
    </row>
    <row r="1218" ht="15">
      <c r="I1218"/>
    </row>
    <row r="1219" ht="15">
      <c r="I1219"/>
    </row>
    <row r="1220" ht="15">
      <c r="I1220"/>
    </row>
    <row r="1221" ht="15">
      <c r="I1221"/>
    </row>
    <row r="1222" ht="15">
      <c r="I1222"/>
    </row>
    <row r="1223" ht="15">
      <c r="I1223"/>
    </row>
    <row r="1224" ht="15">
      <c r="I1224"/>
    </row>
    <row r="1225" ht="15">
      <c r="I1225"/>
    </row>
    <row r="1226" ht="15">
      <c r="I1226"/>
    </row>
    <row r="1227" ht="15">
      <c r="I1227"/>
    </row>
    <row r="1228" ht="15">
      <c r="I1228"/>
    </row>
    <row r="1229" ht="15">
      <c r="I1229"/>
    </row>
    <row r="1230" ht="15">
      <c r="I1230"/>
    </row>
    <row r="1231" ht="15">
      <c r="I1231"/>
    </row>
    <row r="1232" ht="15">
      <c r="I1232"/>
    </row>
    <row r="1233" ht="15">
      <c r="I1233"/>
    </row>
    <row r="1234" ht="15">
      <c r="I1234"/>
    </row>
    <row r="1235" ht="15">
      <c r="I1235"/>
    </row>
    <row r="1236" ht="15">
      <c r="I1236"/>
    </row>
    <row r="1237" ht="15">
      <c r="I1237"/>
    </row>
    <row r="1238" ht="15">
      <c r="I1238"/>
    </row>
    <row r="1239" ht="15">
      <c r="I1239"/>
    </row>
    <row r="1240" ht="15">
      <c r="I1240"/>
    </row>
    <row r="1241" ht="15">
      <c r="I1241"/>
    </row>
    <row r="1242" ht="15">
      <c r="I1242"/>
    </row>
    <row r="1243" ht="15">
      <c r="I1243"/>
    </row>
    <row r="1244" ht="15">
      <c r="I1244"/>
    </row>
    <row r="1245" ht="15">
      <c r="I1245"/>
    </row>
    <row r="1246" ht="15">
      <c r="I1246"/>
    </row>
    <row r="1247" ht="15">
      <c r="I1247"/>
    </row>
    <row r="1248" ht="15">
      <c r="I1248"/>
    </row>
    <row r="1249" ht="15">
      <c r="I1249"/>
    </row>
    <row r="1250" ht="15">
      <c r="I1250"/>
    </row>
    <row r="1251" ht="15">
      <c r="I1251"/>
    </row>
    <row r="1252" ht="15">
      <c r="I1252"/>
    </row>
    <row r="1253" ht="15">
      <c r="I1253"/>
    </row>
    <row r="1254" ht="15">
      <c r="I1254"/>
    </row>
    <row r="1255" ht="15">
      <c r="I1255"/>
    </row>
    <row r="1256" ht="15">
      <c r="I1256"/>
    </row>
    <row r="1257" ht="15">
      <c r="I1257"/>
    </row>
    <row r="1258" ht="15">
      <c r="I1258"/>
    </row>
    <row r="1259" ht="15">
      <c r="I1259"/>
    </row>
    <row r="1260" ht="15">
      <c r="I1260"/>
    </row>
    <row r="1261" ht="15">
      <c r="I1261"/>
    </row>
    <row r="1262" ht="15">
      <c r="I1262"/>
    </row>
    <row r="1263" ht="15">
      <c r="I1263"/>
    </row>
    <row r="1264" ht="15.75">
      <c r="I1264" s="79">
        <v>8296756.62</v>
      </c>
    </row>
    <row r="1265" ht="15">
      <c r="I1265"/>
    </row>
    <row r="1266" ht="15">
      <c r="I1266"/>
    </row>
    <row r="1267" ht="15">
      <c r="I1267"/>
    </row>
    <row r="1268" ht="15">
      <c r="I1268"/>
    </row>
    <row r="1269" ht="15">
      <c r="I1269"/>
    </row>
    <row r="1270" ht="15">
      <c r="I1270"/>
    </row>
    <row r="1271" ht="15">
      <c r="I1271"/>
    </row>
    <row r="1272" ht="15">
      <c r="I1272"/>
    </row>
    <row r="1273" ht="15">
      <c r="I1273"/>
    </row>
    <row r="1274" ht="15">
      <c r="I1274"/>
    </row>
    <row r="1275" ht="15">
      <c r="I1275"/>
    </row>
    <row r="1276" ht="15">
      <c r="I1276"/>
    </row>
    <row r="1277" ht="15">
      <c r="I1277"/>
    </row>
    <row r="1278" ht="15">
      <c r="I1278"/>
    </row>
    <row r="1279" ht="15">
      <c r="I1279"/>
    </row>
    <row r="1280" ht="15">
      <c r="I1280"/>
    </row>
    <row r="1281" ht="15">
      <c r="I1281"/>
    </row>
    <row r="1282" ht="15">
      <c r="I1282"/>
    </row>
    <row r="1283" ht="15">
      <c r="I1283"/>
    </row>
    <row r="1284" ht="15">
      <c r="I1284"/>
    </row>
    <row r="1285" ht="15">
      <c r="I1285"/>
    </row>
    <row r="1286" ht="15">
      <c r="I1286"/>
    </row>
    <row r="1287" ht="15">
      <c r="I1287"/>
    </row>
    <row r="1288" ht="15">
      <c r="I1288"/>
    </row>
    <row r="1289" ht="15">
      <c r="I1289"/>
    </row>
    <row r="1290" ht="15">
      <c r="I1290"/>
    </row>
    <row r="1291" ht="15">
      <c r="I1291"/>
    </row>
    <row r="1292" ht="15">
      <c r="I1292"/>
    </row>
    <row r="1293" ht="15">
      <c r="I1293"/>
    </row>
    <row r="1294" ht="15">
      <c r="I1294"/>
    </row>
    <row r="1295" ht="15">
      <c r="I1295"/>
    </row>
    <row r="1296" ht="15">
      <c r="I1296"/>
    </row>
    <row r="1297" ht="15">
      <c r="I1297"/>
    </row>
    <row r="1298" ht="15">
      <c r="I1298"/>
    </row>
    <row r="1299" ht="15">
      <c r="I1299"/>
    </row>
    <row r="1300" ht="15">
      <c r="I1300"/>
    </row>
    <row r="1301" ht="15">
      <c r="I1301"/>
    </row>
    <row r="1302" ht="15">
      <c r="I1302"/>
    </row>
    <row r="1303" ht="15">
      <c r="I1303"/>
    </row>
    <row r="1304" ht="15">
      <c r="I1304"/>
    </row>
    <row r="1305" ht="15">
      <c r="I1305"/>
    </row>
    <row r="1306" ht="15">
      <c r="I1306"/>
    </row>
    <row r="1307" ht="15">
      <c r="I1307"/>
    </row>
    <row r="1308" ht="15">
      <c r="I1308"/>
    </row>
    <row r="1309" ht="15">
      <c r="I1309"/>
    </row>
    <row r="1310" ht="15">
      <c r="I1310"/>
    </row>
    <row r="1311" ht="15">
      <c r="I1311"/>
    </row>
    <row r="1312" ht="15">
      <c r="I1312"/>
    </row>
    <row r="1313" ht="15">
      <c r="I1313"/>
    </row>
    <row r="1314" ht="15">
      <c r="I1314"/>
    </row>
    <row r="1315" ht="15">
      <c r="I1315"/>
    </row>
    <row r="1316" ht="15">
      <c r="I1316"/>
    </row>
    <row r="1317" ht="15">
      <c r="I1317"/>
    </row>
    <row r="1318" ht="15">
      <c r="I1318"/>
    </row>
    <row r="1319" ht="15">
      <c r="I1319"/>
    </row>
    <row r="1320" ht="15">
      <c r="I1320"/>
    </row>
    <row r="1321" ht="15">
      <c r="I1321"/>
    </row>
    <row r="1322" ht="15">
      <c r="I1322"/>
    </row>
    <row r="1323" ht="15">
      <c r="I1323"/>
    </row>
    <row r="1324" ht="15">
      <c r="I1324"/>
    </row>
    <row r="1325" ht="15">
      <c r="I1325"/>
    </row>
    <row r="1326" ht="15">
      <c r="I1326"/>
    </row>
    <row r="1327" ht="15">
      <c r="I1327"/>
    </row>
    <row r="1328" ht="15">
      <c r="I1328"/>
    </row>
    <row r="1329" ht="15">
      <c r="I1329"/>
    </row>
    <row r="1330" ht="15">
      <c r="I1330"/>
    </row>
    <row r="1331" ht="15">
      <c r="I1331"/>
    </row>
    <row r="1332" ht="15">
      <c r="I1332"/>
    </row>
    <row r="1333" ht="15">
      <c r="I1333"/>
    </row>
    <row r="1334" ht="15">
      <c r="I1334"/>
    </row>
    <row r="1335" ht="15">
      <c r="I1335"/>
    </row>
    <row r="1336" ht="15">
      <c r="I1336"/>
    </row>
    <row r="1337" ht="15">
      <c r="I1337"/>
    </row>
    <row r="1338" ht="15">
      <c r="I1338"/>
    </row>
    <row r="1339" ht="15">
      <c r="I1339"/>
    </row>
    <row r="1340" ht="15">
      <c r="I1340"/>
    </row>
    <row r="1341" ht="15">
      <c r="I1341"/>
    </row>
    <row r="1342" ht="15">
      <c r="I1342"/>
    </row>
    <row r="1343" ht="15">
      <c r="I1343"/>
    </row>
    <row r="1344" ht="15">
      <c r="I1344"/>
    </row>
    <row r="1345" ht="15">
      <c r="I1345"/>
    </row>
    <row r="1346" ht="15">
      <c r="I1346"/>
    </row>
    <row r="1347" ht="15">
      <c r="I1347"/>
    </row>
    <row r="1348" ht="15">
      <c r="I1348"/>
    </row>
    <row r="1349" ht="15">
      <c r="I1349"/>
    </row>
    <row r="1350" ht="15">
      <c r="I1350"/>
    </row>
    <row r="1351" ht="15">
      <c r="I1351"/>
    </row>
    <row r="1352" ht="15">
      <c r="I1352"/>
    </row>
    <row r="1353" ht="15">
      <c r="I1353"/>
    </row>
    <row r="1354" ht="15">
      <c r="I1354"/>
    </row>
    <row r="1355" ht="15">
      <c r="I1355"/>
    </row>
    <row r="1356" ht="15">
      <c r="I1356"/>
    </row>
    <row r="1357" ht="15">
      <c r="I1357"/>
    </row>
    <row r="1358" ht="15">
      <c r="I1358"/>
    </row>
    <row r="1359" ht="15">
      <c r="I1359"/>
    </row>
    <row r="1360" ht="15">
      <c r="I1360"/>
    </row>
    <row r="1361" ht="15">
      <c r="I1361"/>
    </row>
    <row r="1362" ht="15">
      <c r="I1362"/>
    </row>
    <row r="1363" ht="15">
      <c r="I1363"/>
    </row>
    <row r="1364" ht="15">
      <c r="I1364"/>
    </row>
    <row r="1365" ht="15">
      <c r="I1365"/>
    </row>
    <row r="1366" ht="15">
      <c r="I1366"/>
    </row>
    <row r="1367" ht="15">
      <c r="I1367"/>
    </row>
    <row r="1368" ht="15">
      <c r="I1368"/>
    </row>
    <row r="1369" ht="15">
      <c r="I1369"/>
    </row>
    <row r="1370" ht="15">
      <c r="I1370"/>
    </row>
    <row r="1371" ht="15">
      <c r="I1371"/>
    </row>
    <row r="1372" ht="15">
      <c r="I1372"/>
    </row>
    <row r="1373" ht="15">
      <c r="I1373"/>
    </row>
    <row r="1374" ht="15">
      <c r="I1374"/>
    </row>
    <row r="1375" ht="15">
      <c r="I1375"/>
    </row>
    <row r="1376" ht="15">
      <c r="I1376"/>
    </row>
    <row r="1377" ht="15">
      <c r="I1377"/>
    </row>
    <row r="1378" ht="15">
      <c r="I1378"/>
    </row>
    <row r="1379" ht="15">
      <c r="I1379"/>
    </row>
    <row r="1380" ht="15">
      <c r="I1380"/>
    </row>
    <row r="1381" ht="15">
      <c r="I1381"/>
    </row>
    <row r="1382" ht="15">
      <c r="I1382"/>
    </row>
    <row r="1383" ht="15">
      <c r="I1383"/>
    </row>
    <row r="1384" ht="15">
      <c r="I1384"/>
    </row>
    <row r="1385" ht="15">
      <c r="I1385"/>
    </row>
    <row r="1386" ht="15">
      <c r="I1386"/>
    </row>
    <row r="1387" ht="15">
      <c r="I1387"/>
    </row>
    <row r="1388" ht="15">
      <c r="I1388"/>
    </row>
    <row r="1389" ht="15">
      <c r="I1389"/>
    </row>
    <row r="1390" ht="15">
      <c r="I1390"/>
    </row>
    <row r="1391" ht="15">
      <c r="I1391"/>
    </row>
    <row r="1392" ht="15">
      <c r="I1392"/>
    </row>
    <row r="1393" ht="15">
      <c r="I1393"/>
    </row>
    <row r="1394" ht="15">
      <c r="I1394"/>
    </row>
    <row r="1395" ht="15">
      <c r="I1395"/>
    </row>
    <row r="1396" ht="15">
      <c r="I1396"/>
    </row>
    <row r="1397" ht="15">
      <c r="I1397"/>
    </row>
    <row r="1398" ht="15">
      <c r="I1398"/>
    </row>
    <row r="1399" ht="15">
      <c r="I1399"/>
    </row>
    <row r="1400" ht="15">
      <c r="I1400"/>
    </row>
    <row r="1401" ht="15">
      <c r="I1401"/>
    </row>
    <row r="1402" ht="15">
      <c r="I1402"/>
    </row>
    <row r="1403" ht="15">
      <c r="I1403"/>
    </row>
    <row r="1404" ht="15">
      <c r="I1404"/>
    </row>
    <row r="1405" ht="15">
      <c r="I1405"/>
    </row>
    <row r="1406" ht="15">
      <c r="I1406"/>
    </row>
    <row r="1407" ht="15">
      <c r="I1407"/>
    </row>
    <row r="1408" ht="15">
      <c r="I1408"/>
    </row>
    <row r="1409" ht="15">
      <c r="I1409"/>
    </row>
    <row r="1410" ht="15">
      <c r="I1410"/>
    </row>
    <row r="1411" ht="15">
      <c r="I1411"/>
    </row>
    <row r="1412" ht="15">
      <c r="I1412"/>
    </row>
    <row r="1413" ht="15">
      <c r="I1413"/>
    </row>
    <row r="1414" ht="15">
      <c r="I1414"/>
    </row>
    <row r="1415" ht="15">
      <c r="I1415"/>
    </row>
    <row r="1416" ht="15">
      <c r="I1416"/>
    </row>
    <row r="1417" ht="15">
      <c r="I1417"/>
    </row>
    <row r="1418" ht="15">
      <c r="I1418"/>
    </row>
    <row r="1419" ht="15">
      <c r="I1419"/>
    </row>
    <row r="1420" ht="15">
      <c r="I1420"/>
    </row>
    <row r="1421" ht="15">
      <c r="I1421"/>
    </row>
    <row r="1422" ht="15">
      <c r="I1422"/>
    </row>
    <row r="1423" ht="15">
      <c r="I1423"/>
    </row>
    <row r="1424" ht="15">
      <c r="I1424"/>
    </row>
    <row r="1425" ht="15">
      <c r="I1425"/>
    </row>
    <row r="1426" ht="15">
      <c r="I1426"/>
    </row>
    <row r="1427" ht="15">
      <c r="I1427"/>
    </row>
    <row r="1428" ht="15">
      <c r="I1428"/>
    </row>
    <row r="1429" ht="15">
      <c r="I1429"/>
    </row>
    <row r="1430" ht="15">
      <c r="I1430"/>
    </row>
    <row r="1431" ht="15">
      <c r="I1431"/>
    </row>
    <row r="1432" ht="15">
      <c r="I1432"/>
    </row>
    <row r="1433" ht="15">
      <c r="I1433"/>
    </row>
    <row r="1434" ht="15">
      <c r="I1434"/>
    </row>
    <row r="1435" ht="15">
      <c r="I1435"/>
    </row>
    <row r="1436" ht="15">
      <c r="I1436"/>
    </row>
    <row r="1437" ht="15">
      <c r="I1437"/>
    </row>
    <row r="1438" ht="15">
      <c r="I1438"/>
    </row>
    <row r="1439" ht="15">
      <c r="I1439"/>
    </row>
    <row r="1440" ht="15">
      <c r="I1440"/>
    </row>
    <row r="1441" ht="15">
      <c r="I1441"/>
    </row>
    <row r="1442" ht="15">
      <c r="I1442"/>
    </row>
    <row r="1443" ht="15">
      <c r="I1443"/>
    </row>
    <row r="1444" ht="15">
      <c r="I1444"/>
    </row>
    <row r="1445" ht="15">
      <c r="I1445"/>
    </row>
    <row r="1446" ht="15">
      <c r="I1446"/>
    </row>
    <row r="1447" ht="15">
      <c r="I1447"/>
    </row>
    <row r="1448" ht="15">
      <c r="I1448"/>
    </row>
    <row r="1449" ht="15">
      <c r="I1449"/>
    </row>
    <row r="1450" ht="15">
      <c r="I1450"/>
    </row>
    <row r="1451" ht="15">
      <c r="I1451"/>
    </row>
    <row r="1452" ht="15">
      <c r="I1452"/>
    </row>
    <row r="1453" ht="15">
      <c r="I1453"/>
    </row>
    <row r="1454" ht="15">
      <c r="I1454"/>
    </row>
    <row r="1455" ht="15">
      <c r="I1455"/>
    </row>
    <row r="1456" ht="15">
      <c r="I1456"/>
    </row>
    <row r="1457" ht="15">
      <c r="I1457"/>
    </row>
    <row r="1458" ht="15">
      <c r="I1458"/>
    </row>
    <row r="1459" ht="15">
      <c r="I1459"/>
    </row>
    <row r="1460" ht="15">
      <c r="I1460"/>
    </row>
    <row r="1461" ht="15">
      <c r="I1461"/>
    </row>
    <row r="1462" ht="15">
      <c r="I1462"/>
    </row>
    <row r="1463" ht="15">
      <c r="I1463"/>
    </row>
    <row r="1464" ht="15">
      <c r="I1464"/>
    </row>
    <row r="1465" ht="15">
      <c r="I1465"/>
    </row>
    <row r="1466" ht="15">
      <c r="I1466"/>
    </row>
    <row r="1467" ht="15">
      <c r="I1467"/>
    </row>
    <row r="1468" ht="15">
      <c r="I1468"/>
    </row>
    <row r="1469" ht="15">
      <c r="I1469"/>
    </row>
    <row r="1470" ht="15">
      <c r="I1470"/>
    </row>
    <row r="1471" ht="15">
      <c r="I1471"/>
    </row>
    <row r="1472" ht="15">
      <c r="I1472"/>
    </row>
    <row r="1473" ht="15">
      <c r="I1473"/>
    </row>
    <row r="1474" ht="15">
      <c r="I1474"/>
    </row>
    <row r="1475" ht="15">
      <c r="I1475"/>
    </row>
    <row r="1476" ht="15">
      <c r="I1476"/>
    </row>
    <row r="1477" ht="15">
      <c r="I1477"/>
    </row>
    <row r="1478" ht="15">
      <c r="I1478"/>
    </row>
    <row r="1479" ht="15">
      <c r="I1479"/>
    </row>
    <row r="1480" ht="15">
      <c r="I1480"/>
    </row>
    <row r="1481" ht="15">
      <c r="I1481"/>
    </row>
    <row r="1482" ht="15">
      <c r="I1482"/>
    </row>
    <row r="1483" ht="15">
      <c r="I1483"/>
    </row>
    <row r="1484" ht="15">
      <c r="I1484"/>
    </row>
    <row r="1485" ht="15">
      <c r="I1485"/>
    </row>
    <row r="1486" ht="15">
      <c r="I1486"/>
    </row>
    <row r="1487" ht="15">
      <c r="I1487"/>
    </row>
    <row r="1488" ht="15">
      <c r="I1488"/>
    </row>
    <row r="1489" ht="15">
      <c r="I1489"/>
    </row>
    <row r="1490" ht="15">
      <c r="I1490"/>
    </row>
    <row r="1491" ht="15">
      <c r="I1491"/>
    </row>
    <row r="1492" ht="15">
      <c r="I1492"/>
    </row>
    <row r="1493" ht="15">
      <c r="I1493"/>
    </row>
    <row r="1494" ht="15">
      <c r="I1494"/>
    </row>
    <row r="1495" ht="15">
      <c r="I1495"/>
    </row>
    <row r="1496" ht="15">
      <c r="I1496"/>
    </row>
    <row r="1497" ht="15">
      <c r="I1497"/>
    </row>
    <row r="1498" ht="15">
      <c r="I1498"/>
    </row>
    <row r="1499" ht="15">
      <c r="I1499"/>
    </row>
    <row r="1500" ht="15">
      <c r="I1500"/>
    </row>
    <row r="1501" ht="15">
      <c r="I1501"/>
    </row>
    <row r="1502" ht="15">
      <c r="I1502"/>
    </row>
    <row r="1503" ht="15">
      <c r="I1503"/>
    </row>
    <row r="1504" ht="15">
      <c r="I1504"/>
    </row>
    <row r="1505" ht="15">
      <c r="I1505"/>
    </row>
    <row r="1506" ht="15">
      <c r="I1506"/>
    </row>
    <row r="1507" ht="15">
      <c r="I1507"/>
    </row>
    <row r="1508" ht="15">
      <c r="I1508"/>
    </row>
    <row r="1509" ht="15">
      <c r="I1509"/>
    </row>
    <row r="1510" ht="15">
      <c r="I1510"/>
    </row>
    <row r="1511" ht="15">
      <c r="I1511"/>
    </row>
    <row r="1512" ht="15">
      <c r="I1512"/>
    </row>
    <row r="1513" ht="15">
      <c r="I1513"/>
    </row>
    <row r="1514" ht="15">
      <c r="I1514"/>
    </row>
    <row r="1515" ht="15">
      <c r="I1515"/>
    </row>
    <row r="1516" ht="15">
      <c r="I1516"/>
    </row>
    <row r="1517" ht="15">
      <c r="I1517"/>
    </row>
    <row r="1518" ht="15">
      <c r="I1518"/>
    </row>
    <row r="1519" ht="15">
      <c r="I1519"/>
    </row>
    <row r="1520" ht="15">
      <c r="I1520"/>
    </row>
    <row r="1521" ht="15">
      <c r="I1521"/>
    </row>
    <row r="1522" ht="15">
      <c r="I1522"/>
    </row>
    <row r="1523" ht="15">
      <c r="I1523"/>
    </row>
    <row r="1524" ht="15">
      <c r="I1524"/>
    </row>
    <row r="1525" ht="15">
      <c r="I1525"/>
    </row>
    <row r="1526" ht="15">
      <c r="I1526"/>
    </row>
    <row r="1527" ht="15">
      <c r="I1527"/>
    </row>
    <row r="1528" ht="15">
      <c r="I1528"/>
    </row>
    <row r="1529" ht="15">
      <c r="I1529"/>
    </row>
    <row r="1530" ht="15">
      <c r="I1530"/>
    </row>
    <row r="1531" ht="15">
      <c r="I1531"/>
    </row>
    <row r="1532" ht="15">
      <c r="I1532"/>
    </row>
    <row r="1533" ht="15">
      <c r="I1533"/>
    </row>
    <row r="1534" ht="15">
      <c r="I1534"/>
    </row>
    <row r="1535" ht="15">
      <c r="I1535"/>
    </row>
    <row r="1536" ht="15">
      <c r="I1536"/>
    </row>
    <row r="1537" ht="15">
      <c r="I1537"/>
    </row>
    <row r="1538" ht="15">
      <c r="I1538"/>
    </row>
    <row r="1539" ht="15">
      <c r="I1539"/>
    </row>
    <row r="1540" ht="15">
      <c r="I1540"/>
    </row>
    <row r="1541" ht="15">
      <c r="I1541"/>
    </row>
    <row r="1542" ht="15">
      <c r="I1542"/>
    </row>
    <row r="1543" ht="15">
      <c r="I1543"/>
    </row>
    <row r="1544" ht="15">
      <c r="I1544"/>
    </row>
    <row r="1545" ht="15">
      <c r="I1545"/>
    </row>
    <row r="1546" ht="15">
      <c r="I1546"/>
    </row>
    <row r="1547" ht="15">
      <c r="I1547"/>
    </row>
    <row r="1548" ht="15">
      <c r="I1548"/>
    </row>
    <row r="1549" ht="15">
      <c r="I1549"/>
    </row>
    <row r="1550" ht="15">
      <c r="I1550"/>
    </row>
    <row r="1551" ht="15">
      <c r="I1551"/>
    </row>
    <row r="1552" ht="15">
      <c r="I1552"/>
    </row>
    <row r="1553" ht="15">
      <c r="I1553"/>
    </row>
    <row r="1554" ht="15">
      <c r="I1554"/>
    </row>
    <row r="1555" ht="15">
      <c r="I1555"/>
    </row>
    <row r="1556" ht="15">
      <c r="I1556"/>
    </row>
    <row r="1557" ht="15">
      <c r="I1557"/>
    </row>
    <row r="1558" ht="15">
      <c r="I1558"/>
    </row>
    <row r="1559" ht="15">
      <c r="I1559"/>
    </row>
    <row r="1560" ht="15">
      <c r="I1560"/>
    </row>
    <row r="1561" ht="15">
      <c r="I1561"/>
    </row>
    <row r="1562" ht="15">
      <c r="I1562"/>
    </row>
    <row r="1563" ht="15">
      <c r="I1563"/>
    </row>
    <row r="1564" ht="15">
      <c r="I1564"/>
    </row>
    <row r="1565" ht="15">
      <c r="I1565"/>
    </row>
    <row r="1566" ht="15">
      <c r="I1566"/>
    </row>
    <row r="1567" ht="15">
      <c r="I1567"/>
    </row>
    <row r="1568" ht="15">
      <c r="I1568"/>
    </row>
    <row r="1569" ht="15">
      <c r="I1569"/>
    </row>
    <row r="1570" ht="15">
      <c r="I1570"/>
    </row>
    <row r="1571" ht="15">
      <c r="I1571"/>
    </row>
    <row r="1572" ht="15">
      <c r="I1572"/>
    </row>
    <row r="1573" ht="15">
      <c r="I1573"/>
    </row>
    <row r="1574" ht="15">
      <c r="I1574"/>
    </row>
    <row r="1575" ht="15">
      <c r="I1575"/>
    </row>
    <row r="1576" ht="15">
      <c r="I1576"/>
    </row>
    <row r="1577" ht="15">
      <c r="I1577"/>
    </row>
    <row r="1578" ht="15">
      <c r="I1578"/>
    </row>
    <row r="1579" ht="15">
      <c r="I1579"/>
    </row>
    <row r="1580" ht="15">
      <c r="I1580"/>
    </row>
    <row r="1581" ht="15">
      <c r="I1581"/>
    </row>
    <row r="1582" ht="15">
      <c r="I1582"/>
    </row>
    <row r="1583" ht="15">
      <c r="I1583"/>
    </row>
    <row r="1584" ht="15">
      <c r="I1584"/>
    </row>
    <row r="1585" ht="15">
      <c r="I1585"/>
    </row>
    <row r="1586" ht="15">
      <c r="I1586"/>
    </row>
    <row r="1587" ht="15">
      <c r="I1587"/>
    </row>
    <row r="1588" ht="15">
      <c r="I1588"/>
    </row>
    <row r="1589" ht="15">
      <c r="I1589"/>
    </row>
    <row r="1590" ht="15">
      <c r="I1590"/>
    </row>
    <row r="1591" ht="15">
      <c r="I1591"/>
    </row>
    <row r="1592" ht="15">
      <c r="I1592"/>
    </row>
    <row r="1593" ht="15">
      <c r="I1593"/>
    </row>
    <row r="1594" ht="15">
      <c r="I1594"/>
    </row>
    <row r="1595" ht="15">
      <c r="I1595"/>
    </row>
    <row r="1596" ht="15">
      <c r="I1596"/>
    </row>
    <row r="1597" ht="15">
      <c r="I1597"/>
    </row>
    <row r="1598" ht="15">
      <c r="I1598"/>
    </row>
    <row r="1599" ht="15">
      <c r="I1599"/>
    </row>
    <row r="1600" ht="15">
      <c r="I1600"/>
    </row>
    <row r="1601" ht="15">
      <c r="I1601"/>
    </row>
    <row r="1602" ht="15">
      <c r="I1602"/>
    </row>
    <row r="1603" ht="15">
      <c r="I1603"/>
    </row>
    <row r="1604" ht="15">
      <c r="I1604"/>
    </row>
    <row r="1605" ht="15">
      <c r="I1605"/>
    </row>
    <row r="1606" ht="15">
      <c r="I1606"/>
    </row>
    <row r="1607" ht="15">
      <c r="I1607"/>
    </row>
    <row r="1608" ht="15">
      <c r="I1608"/>
    </row>
    <row r="1609" ht="15">
      <c r="I1609"/>
    </row>
    <row r="1610" ht="15">
      <c r="I1610"/>
    </row>
    <row r="1611" ht="15">
      <c r="I1611"/>
    </row>
    <row r="1612" ht="15">
      <c r="I1612"/>
    </row>
    <row r="1613" ht="15">
      <c r="I1613"/>
    </row>
    <row r="1614" ht="15">
      <c r="I1614"/>
    </row>
    <row r="1615" ht="15">
      <c r="I1615"/>
    </row>
    <row r="1616" ht="15">
      <c r="I1616"/>
    </row>
    <row r="1617" ht="15">
      <c r="I1617"/>
    </row>
    <row r="1618" ht="15">
      <c r="I1618"/>
    </row>
    <row r="1619" ht="15">
      <c r="I1619"/>
    </row>
    <row r="1620" ht="15">
      <c r="I1620"/>
    </row>
    <row r="1621" ht="15">
      <c r="I1621"/>
    </row>
    <row r="1622" ht="15">
      <c r="I1622"/>
    </row>
    <row r="1623" ht="15">
      <c r="I1623"/>
    </row>
    <row r="1624" ht="15">
      <c r="I1624"/>
    </row>
    <row r="1625" ht="15">
      <c r="I1625"/>
    </row>
    <row r="1626" ht="15">
      <c r="I1626"/>
    </row>
    <row r="1627" ht="15">
      <c r="I1627"/>
    </row>
    <row r="1628" ht="15">
      <c r="I1628"/>
    </row>
    <row r="1629" ht="15">
      <c r="I1629"/>
    </row>
    <row r="1630" ht="15">
      <c r="I1630"/>
    </row>
    <row r="1631" ht="15">
      <c r="I1631"/>
    </row>
    <row r="1632" ht="15">
      <c r="I1632"/>
    </row>
    <row r="1633" ht="15">
      <c r="I1633"/>
    </row>
    <row r="1634" ht="15">
      <c r="I1634"/>
    </row>
    <row r="1635" ht="15">
      <c r="I1635"/>
    </row>
    <row r="1636" ht="15">
      <c r="I1636"/>
    </row>
    <row r="1637" ht="15">
      <c r="I1637"/>
    </row>
    <row r="1638" ht="15">
      <c r="I1638"/>
    </row>
    <row r="1639" ht="15">
      <c r="I1639"/>
    </row>
    <row r="1640" ht="15">
      <c r="I1640"/>
    </row>
    <row r="1641" ht="15">
      <c r="I1641"/>
    </row>
    <row r="1642" ht="15">
      <c r="I1642"/>
    </row>
    <row r="1643" ht="15">
      <c r="I1643"/>
    </row>
    <row r="1644" ht="15">
      <c r="I1644"/>
    </row>
    <row r="1645" ht="15">
      <c r="I1645"/>
    </row>
    <row r="1646" ht="15">
      <c r="I1646"/>
    </row>
    <row r="1647" ht="15">
      <c r="I1647"/>
    </row>
    <row r="1648" ht="15">
      <c r="I1648"/>
    </row>
    <row r="1649" ht="15">
      <c r="I1649"/>
    </row>
    <row r="1650" ht="15">
      <c r="I1650"/>
    </row>
    <row r="1651" ht="15">
      <c r="I1651"/>
    </row>
    <row r="1652" ht="15">
      <c r="I1652"/>
    </row>
    <row r="1653" ht="15">
      <c r="I1653"/>
    </row>
    <row r="1654" ht="15">
      <c r="I1654"/>
    </row>
    <row r="1655" ht="15">
      <c r="I1655"/>
    </row>
    <row r="1656" ht="15">
      <c r="I1656"/>
    </row>
    <row r="1657" ht="15">
      <c r="I1657"/>
    </row>
    <row r="1658" ht="15">
      <c r="I1658"/>
    </row>
    <row r="1659" ht="15">
      <c r="I1659"/>
    </row>
    <row r="1660" ht="15">
      <c r="I1660"/>
    </row>
    <row r="1661" ht="15">
      <c r="I1661"/>
    </row>
    <row r="1662" ht="15">
      <c r="I1662"/>
    </row>
    <row r="1663" ht="15">
      <c r="I1663"/>
    </row>
    <row r="1664" ht="15">
      <c r="I1664"/>
    </row>
    <row r="1665" ht="15">
      <c r="I1665"/>
    </row>
    <row r="1666" ht="15">
      <c r="I1666"/>
    </row>
    <row r="1667" ht="15">
      <c r="I1667"/>
    </row>
    <row r="1668" ht="15">
      <c r="I1668"/>
    </row>
    <row r="1669" ht="15">
      <c r="I1669"/>
    </row>
    <row r="1670" ht="15">
      <c r="I1670"/>
    </row>
    <row r="1671" ht="15">
      <c r="I1671"/>
    </row>
    <row r="1672" ht="15">
      <c r="I1672"/>
    </row>
    <row r="1673" ht="15">
      <c r="I1673"/>
    </row>
    <row r="1674" ht="15">
      <c r="I1674"/>
    </row>
    <row r="1675" ht="15">
      <c r="I1675"/>
    </row>
    <row r="1676" ht="15">
      <c r="I1676"/>
    </row>
    <row r="1677" ht="15">
      <c r="I1677"/>
    </row>
    <row r="1678" ht="15">
      <c r="I1678"/>
    </row>
    <row r="1679" ht="15">
      <c r="I1679"/>
    </row>
    <row r="1680" ht="15">
      <c r="I1680"/>
    </row>
    <row r="1681" ht="15">
      <c r="I1681"/>
    </row>
    <row r="1682" ht="15">
      <c r="I1682"/>
    </row>
    <row r="1683" ht="15">
      <c r="I1683"/>
    </row>
    <row r="1684" ht="15">
      <c r="I1684"/>
    </row>
    <row r="1685" ht="15">
      <c r="I1685"/>
    </row>
    <row r="1686" ht="15">
      <c r="I1686"/>
    </row>
    <row r="1687" ht="15">
      <c r="I1687"/>
    </row>
    <row r="1688" ht="15">
      <c r="I1688"/>
    </row>
    <row r="1689" ht="15">
      <c r="I1689"/>
    </row>
    <row r="1690" ht="15">
      <c r="I1690"/>
    </row>
    <row r="1691" ht="15">
      <c r="I1691"/>
    </row>
    <row r="1692" ht="15">
      <c r="I1692"/>
    </row>
    <row r="1693" ht="15">
      <c r="I1693"/>
    </row>
    <row r="1694" ht="15">
      <c r="I1694"/>
    </row>
    <row r="1695" ht="15">
      <c r="I1695"/>
    </row>
    <row r="1696" ht="15">
      <c r="I1696"/>
    </row>
    <row r="1697" ht="15">
      <c r="I1697"/>
    </row>
    <row r="1698" ht="15">
      <c r="I1698"/>
    </row>
    <row r="1699" ht="15">
      <c r="I1699"/>
    </row>
    <row r="1700" ht="15">
      <c r="I1700"/>
    </row>
    <row r="1701" ht="15">
      <c r="I1701"/>
    </row>
    <row r="1702" ht="15">
      <c r="I1702"/>
    </row>
    <row r="1703" ht="15">
      <c r="I1703"/>
    </row>
    <row r="1704" ht="15">
      <c r="I1704"/>
    </row>
    <row r="1705" ht="15">
      <c r="I1705"/>
    </row>
    <row r="1706" ht="15">
      <c r="I1706"/>
    </row>
    <row r="1707" ht="15">
      <c r="I1707"/>
    </row>
    <row r="1708" ht="15">
      <c r="I1708"/>
    </row>
    <row r="1709" ht="15">
      <c r="I1709"/>
    </row>
    <row r="1710" ht="15">
      <c r="I1710"/>
    </row>
    <row r="1711" ht="15">
      <c r="I1711"/>
    </row>
    <row r="1712" ht="15">
      <c r="I1712"/>
    </row>
    <row r="1713" ht="15">
      <c r="I1713"/>
    </row>
    <row r="1714" ht="15">
      <c r="I1714"/>
    </row>
    <row r="1715" ht="15">
      <c r="I1715"/>
    </row>
    <row r="1716" ht="15">
      <c r="I1716"/>
    </row>
    <row r="1717" ht="15">
      <c r="I1717"/>
    </row>
    <row r="1718" ht="15">
      <c r="I1718"/>
    </row>
    <row r="1719" ht="15">
      <c r="I1719"/>
    </row>
    <row r="1720" ht="15">
      <c r="I1720"/>
    </row>
    <row r="1721" ht="15">
      <c r="I1721"/>
    </row>
    <row r="1722" ht="15">
      <c r="I1722"/>
    </row>
    <row r="1723" ht="15">
      <c r="I1723"/>
    </row>
    <row r="1724" ht="15">
      <c r="I1724"/>
    </row>
    <row r="1725" ht="15">
      <c r="I1725"/>
    </row>
    <row r="1726" ht="15">
      <c r="I1726"/>
    </row>
    <row r="1727" ht="15">
      <c r="I1727"/>
    </row>
    <row r="1728" ht="15">
      <c r="I1728"/>
    </row>
    <row r="1729" ht="15">
      <c r="I1729"/>
    </row>
    <row r="1730" ht="15">
      <c r="I1730"/>
    </row>
    <row r="1731" ht="15">
      <c r="I1731"/>
    </row>
    <row r="1732" ht="15">
      <c r="I1732"/>
    </row>
    <row r="1733" ht="15">
      <c r="I1733"/>
    </row>
    <row r="1734" ht="15">
      <c r="I1734"/>
    </row>
    <row r="1735" ht="15">
      <c r="I1735"/>
    </row>
    <row r="1736" ht="15">
      <c r="I1736"/>
    </row>
    <row r="1737" ht="15">
      <c r="I1737"/>
    </row>
    <row r="1738" ht="15">
      <c r="I1738"/>
    </row>
    <row r="1739" ht="15">
      <c r="I1739"/>
    </row>
    <row r="1740" ht="15">
      <c r="I1740"/>
    </row>
    <row r="1741" ht="15">
      <c r="I1741"/>
    </row>
    <row r="1742" ht="15">
      <c r="I1742"/>
    </row>
    <row r="1743" ht="15">
      <c r="I1743"/>
    </row>
    <row r="1744" ht="15">
      <c r="I1744"/>
    </row>
    <row r="1745" ht="15">
      <c r="I1745"/>
    </row>
    <row r="1746" ht="15">
      <c r="I1746"/>
    </row>
    <row r="1747" ht="15">
      <c r="I1747"/>
    </row>
    <row r="1748" ht="15">
      <c r="I1748"/>
    </row>
    <row r="1749" ht="15">
      <c r="I1749"/>
    </row>
    <row r="1750" ht="15">
      <c r="I1750"/>
    </row>
    <row r="1751" ht="15">
      <c r="I1751"/>
    </row>
    <row r="1752" ht="15">
      <c r="I1752"/>
    </row>
    <row r="1753" ht="15">
      <c r="I1753"/>
    </row>
    <row r="1754" ht="15">
      <c r="I1754"/>
    </row>
    <row r="1755" ht="15">
      <c r="I1755"/>
    </row>
    <row r="1756" ht="15">
      <c r="I1756"/>
    </row>
    <row r="1757" ht="15">
      <c r="I1757"/>
    </row>
    <row r="1758" ht="15">
      <c r="I1758"/>
    </row>
    <row r="1759" ht="15">
      <c r="I1759"/>
    </row>
    <row r="1760" ht="15">
      <c r="I1760"/>
    </row>
    <row r="1761" ht="15">
      <c r="I1761"/>
    </row>
    <row r="1762" ht="15">
      <c r="I1762"/>
    </row>
    <row r="1763" ht="15">
      <c r="I1763"/>
    </row>
    <row r="1764" ht="15">
      <c r="I1764"/>
    </row>
    <row r="1765" ht="15">
      <c r="I1765"/>
    </row>
    <row r="1766" ht="15">
      <c r="I1766"/>
    </row>
    <row r="1767" ht="15">
      <c r="I1767"/>
    </row>
    <row r="1768" ht="15">
      <c r="I1768"/>
    </row>
    <row r="1769" ht="15">
      <c r="I1769"/>
    </row>
    <row r="1770" ht="15">
      <c r="I1770"/>
    </row>
    <row r="1771" ht="15">
      <c r="I1771"/>
    </row>
    <row r="1772" ht="15">
      <c r="I1772"/>
    </row>
    <row r="1773" ht="15">
      <c r="I1773"/>
    </row>
    <row r="1774" ht="15">
      <c r="I1774"/>
    </row>
    <row r="1775" ht="15">
      <c r="I1775"/>
    </row>
    <row r="1776" ht="15">
      <c r="I1776"/>
    </row>
    <row r="1777" ht="15">
      <c r="I1777"/>
    </row>
    <row r="1778" ht="15">
      <c r="I1778"/>
    </row>
    <row r="1779" ht="15">
      <c r="I1779"/>
    </row>
    <row r="1780" ht="15">
      <c r="I1780"/>
    </row>
    <row r="1781" ht="15">
      <c r="I1781"/>
    </row>
    <row r="1782" ht="15">
      <c r="I1782"/>
    </row>
    <row r="1783" ht="15">
      <c r="I1783"/>
    </row>
    <row r="1784" ht="15">
      <c r="I1784"/>
    </row>
    <row r="1785" ht="15">
      <c r="I1785"/>
    </row>
    <row r="1786" ht="15">
      <c r="I1786"/>
    </row>
    <row r="1787" ht="15">
      <c r="I1787"/>
    </row>
    <row r="1788" ht="15">
      <c r="I1788"/>
    </row>
    <row r="1789" ht="15">
      <c r="I1789"/>
    </row>
    <row r="1790" ht="15">
      <c r="I1790"/>
    </row>
    <row r="1791" ht="15">
      <c r="I1791"/>
    </row>
    <row r="1792" ht="15.75">
      <c r="I1792" s="79">
        <v>137873699.23</v>
      </c>
    </row>
    <row r="1793" ht="15">
      <c r="I1793"/>
    </row>
    <row r="1794" ht="15">
      <c r="I1794"/>
    </row>
    <row r="1795" ht="15">
      <c r="I1795"/>
    </row>
    <row r="1796" ht="15">
      <c r="I1796"/>
    </row>
    <row r="1797" ht="15">
      <c r="I1797"/>
    </row>
    <row r="1798" ht="15">
      <c r="I1798"/>
    </row>
    <row r="1799" ht="15">
      <c r="I1799"/>
    </row>
    <row r="1800" ht="15">
      <c r="I1800"/>
    </row>
    <row r="1801" ht="15">
      <c r="I1801"/>
    </row>
    <row r="1802" ht="15">
      <c r="I1802"/>
    </row>
    <row r="1803" ht="15">
      <c r="I1803"/>
    </row>
    <row r="1804" ht="15">
      <c r="I1804"/>
    </row>
    <row r="1805" ht="15">
      <c r="I1805"/>
    </row>
    <row r="1806" ht="15">
      <c r="I1806"/>
    </row>
    <row r="1807" ht="15">
      <c r="I1807"/>
    </row>
    <row r="1808" ht="15">
      <c r="I1808"/>
    </row>
    <row r="1809" ht="15">
      <c r="I1809"/>
    </row>
    <row r="1810" ht="15">
      <c r="I1810"/>
    </row>
    <row r="1811" ht="15">
      <c r="I1811"/>
    </row>
    <row r="1812" ht="15">
      <c r="I1812"/>
    </row>
    <row r="1813" ht="15">
      <c r="I1813"/>
    </row>
    <row r="1814" ht="15">
      <c r="I1814"/>
    </row>
    <row r="1815" ht="15">
      <c r="I1815"/>
    </row>
    <row r="1816" ht="15">
      <c r="I1816"/>
    </row>
    <row r="1817" ht="15">
      <c r="I1817"/>
    </row>
    <row r="1818" ht="15">
      <c r="I1818"/>
    </row>
    <row r="1819" ht="15">
      <c r="I1819"/>
    </row>
    <row r="1820" ht="15">
      <c r="I1820"/>
    </row>
    <row r="1821" ht="15">
      <c r="I1821"/>
    </row>
    <row r="1822" ht="15">
      <c r="I1822"/>
    </row>
    <row r="1823" ht="15">
      <c r="I1823"/>
    </row>
    <row r="1824" ht="15">
      <c r="I1824"/>
    </row>
    <row r="1825" ht="15">
      <c r="I1825"/>
    </row>
    <row r="1826" ht="15">
      <c r="I1826"/>
    </row>
    <row r="1827" ht="15">
      <c r="I1827"/>
    </row>
    <row r="1828" ht="15">
      <c r="I1828"/>
    </row>
    <row r="1829" ht="15">
      <c r="I1829"/>
    </row>
    <row r="1830" ht="15">
      <c r="I1830"/>
    </row>
    <row r="1831" ht="15">
      <c r="I1831"/>
    </row>
    <row r="1832" ht="15">
      <c r="I1832"/>
    </row>
    <row r="1833" ht="15">
      <c r="I1833"/>
    </row>
    <row r="1834" ht="15">
      <c r="I1834"/>
    </row>
    <row r="1835" ht="15">
      <c r="I1835"/>
    </row>
    <row r="1836" ht="15">
      <c r="I1836"/>
    </row>
    <row r="1837" ht="15">
      <c r="I1837"/>
    </row>
    <row r="1838" ht="15">
      <c r="I1838"/>
    </row>
    <row r="1839" ht="15">
      <c r="I1839"/>
    </row>
    <row r="1840" ht="15">
      <c r="I1840"/>
    </row>
    <row r="1841" ht="15">
      <c r="I1841"/>
    </row>
    <row r="1842" ht="15">
      <c r="I1842"/>
    </row>
    <row r="1843" ht="15">
      <c r="I1843"/>
    </row>
    <row r="1844" ht="15">
      <c r="I1844"/>
    </row>
    <row r="1845" ht="15">
      <c r="I1845"/>
    </row>
    <row r="1846" ht="15">
      <c r="I1846"/>
    </row>
    <row r="1847" ht="15">
      <c r="I1847"/>
    </row>
    <row r="1848" ht="15">
      <c r="I1848"/>
    </row>
    <row r="1849" ht="15">
      <c r="I1849"/>
    </row>
    <row r="1850" ht="15">
      <c r="I1850"/>
    </row>
    <row r="1851" ht="15">
      <c r="I1851"/>
    </row>
    <row r="1852" ht="15">
      <c r="I1852"/>
    </row>
    <row r="1853" ht="15">
      <c r="I1853"/>
    </row>
    <row r="1854" ht="15">
      <c r="I1854"/>
    </row>
    <row r="1855" ht="15">
      <c r="I1855"/>
    </row>
    <row r="1856" ht="15">
      <c r="I1856"/>
    </row>
    <row r="1857" ht="15">
      <c r="I1857"/>
    </row>
    <row r="1858" ht="15">
      <c r="I1858"/>
    </row>
    <row r="1859" ht="15">
      <c r="I1859"/>
    </row>
    <row r="1860" ht="15">
      <c r="I1860"/>
    </row>
    <row r="1861" ht="15">
      <c r="I1861"/>
    </row>
    <row r="1862" ht="15">
      <c r="I1862"/>
    </row>
    <row r="1863" ht="15">
      <c r="I1863"/>
    </row>
    <row r="1864" ht="15">
      <c r="I1864"/>
    </row>
    <row r="1865" ht="15">
      <c r="I1865"/>
    </row>
    <row r="1866" ht="15">
      <c r="I1866"/>
    </row>
    <row r="1867" ht="15">
      <c r="I1867"/>
    </row>
    <row r="1868" ht="15">
      <c r="I1868"/>
    </row>
    <row r="1869" ht="15">
      <c r="I1869"/>
    </row>
    <row r="1870" ht="15">
      <c r="I1870"/>
    </row>
    <row r="1871" ht="15">
      <c r="I1871"/>
    </row>
    <row r="1872" ht="15">
      <c r="I1872"/>
    </row>
    <row r="1873" ht="15">
      <c r="I1873"/>
    </row>
    <row r="1874" ht="15">
      <c r="I1874"/>
    </row>
    <row r="1875" ht="15">
      <c r="I1875"/>
    </row>
    <row r="1876" ht="15">
      <c r="I1876"/>
    </row>
    <row r="1877" ht="15">
      <c r="I1877"/>
    </row>
    <row r="1878" ht="15">
      <c r="I1878"/>
    </row>
    <row r="1879" ht="15">
      <c r="I1879"/>
    </row>
    <row r="1880" ht="15">
      <c r="I1880"/>
    </row>
    <row r="1881" ht="15">
      <c r="I1881"/>
    </row>
    <row r="1882" ht="15">
      <c r="I1882"/>
    </row>
    <row r="1883" ht="15">
      <c r="I1883"/>
    </row>
    <row r="1884" ht="15">
      <c r="I1884"/>
    </row>
    <row r="1885" ht="15">
      <c r="I1885"/>
    </row>
    <row r="1886" ht="15">
      <c r="I1886"/>
    </row>
    <row r="1887" ht="15">
      <c r="I1887"/>
    </row>
    <row r="1888" ht="15">
      <c r="I1888"/>
    </row>
    <row r="1889" ht="15">
      <c r="I1889"/>
    </row>
    <row r="1890" ht="15">
      <c r="I1890"/>
    </row>
    <row r="1891" ht="15">
      <c r="I1891"/>
    </row>
    <row r="1892" ht="15">
      <c r="I1892"/>
    </row>
    <row r="1893" ht="15">
      <c r="I1893"/>
    </row>
    <row r="1894" ht="15">
      <c r="I1894"/>
    </row>
    <row r="1895" ht="15">
      <c r="I1895"/>
    </row>
    <row r="1896" ht="15">
      <c r="I1896"/>
    </row>
    <row r="1897" ht="15">
      <c r="I1897"/>
    </row>
    <row r="1898" ht="15">
      <c r="I1898"/>
    </row>
    <row r="1899" ht="15">
      <c r="I1899"/>
    </row>
    <row r="1900" ht="15">
      <c r="I1900"/>
    </row>
    <row r="1901" ht="15">
      <c r="I1901"/>
    </row>
    <row r="1902" ht="15">
      <c r="I1902"/>
    </row>
    <row r="1903" ht="15">
      <c r="I1903"/>
    </row>
    <row r="1904" ht="15">
      <c r="I1904"/>
    </row>
    <row r="1905" ht="15">
      <c r="I1905"/>
    </row>
    <row r="1906" ht="15">
      <c r="I1906"/>
    </row>
    <row r="1907" ht="15">
      <c r="I1907"/>
    </row>
    <row r="1908" ht="15">
      <c r="I1908"/>
    </row>
    <row r="1909" ht="15">
      <c r="I1909"/>
    </row>
    <row r="1910" ht="15">
      <c r="I1910"/>
    </row>
    <row r="1911" ht="15">
      <c r="I1911"/>
    </row>
    <row r="1912" ht="15">
      <c r="I1912"/>
    </row>
    <row r="1913" ht="15">
      <c r="I1913"/>
    </row>
    <row r="1914" ht="15">
      <c r="I1914"/>
    </row>
    <row r="1915" ht="15">
      <c r="I1915"/>
    </row>
    <row r="1916" ht="15">
      <c r="I1916"/>
    </row>
    <row r="1917" ht="15">
      <c r="I1917"/>
    </row>
    <row r="1918" ht="15">
      <c r="I1918"/>
    </row>
    <row r="1919" ht="15">
      <c r="I1919"/>
    </row>
    <row r="1920" ht="15">
      <c r="I1920"/>
    </row>
    <row r="1921" ht="15">
      <c r="I1921"/>
    </row>
    <row r="1922" ht="15">
      <c r="I1922"/>
    </row>
    <row r="1923" ht="15">
      <c r="I1923"/>
    </row>
    <row r="1924" ht="15">
      <c r="I1924"/>
    </row>
    <row r="1925" ht="15">
      <c r="I1925"/>
    </row>
    <row r="1926" ht="15">
      <c r="I1926"/>
    </row>
    <row r="1927" ht="15">
      <c r="I1927"/>
    </row>
    <row r="1928" ht="15">
      <c r="I1928"/>
    </row>
    <row r="1929" ht="15">
      <c r="I1929"/>
    </row>
    <row r="1930" ht="15">
      <c r="I1930"/>
    </row>
    <row r="1931" ht="15">
      <c r="I1931"/>
    </row>
    <row r="1932" ht="15">
      <c r="I1932"/>
    </row>
    <row r="1933" ht="15">
      <c r="I1933"/>
    </row>
    <row r="1934" ht="15">
      <c r="I1934"/>
    </row>
    <row r="1935" ht="15">
      <c r="I1935"/>
    </row>
    <row r="1936" ht="15">
      <c r="I1936"/>
    </row>
    <row r="1937" ht="15">
      <c r="I1937"/>
    </row>
    <row r="1938" ht="15">
      <c r="I1938"/>
    </row>
    <row r="1939" ht="15">
      <c r="I1939"/>
    </row>
    <row r="1940" ht="15">
      <c r="I1940"/>
    </row>
    <row r="1941" ht="15">
      <c r="I1941"/>
    </row>
    <row r="1942" ht="15">
      <c r="I1942"/>
    </row>
    <row r="1943" ht="15">
      <c r="I1943"/>
    </row>
    <row r="1944" ht="15">
      <c r="I1944"/>
    </row>
    <row r="1945" ht="15">
      <c r="I1945"/>
    </row>
    <row r="1946" ht="15">
      <c r="I1946"/>
    </row>
    <row r="1947" ht="15">
      <c r="I1947"/>
    </row>
    <row r="1948" ht="15">
      <c r="I1948"/>
    </row>
    <row r="1949" ht="15">
      <c r="I1949"/>
    </row>
    <row r="1950" ht="15">
      <c r="I1950"/>
    </row>
    <row r="1951" ht="15">
      <c r="I1951"/>
    </row>
    <row r="1952" ht="15">
      <c r="I1952"/>
    </row>
    <row r="1953" ht="15">
      <c r="I1953"/>
    </row>
    <row r="1954" ht="15">
      <c r="I1954"/>
    </row>
    <row r="1955" ht="15">
      <c r="I1955"/>
    </row>
    <row r="1956" ht="15">
      <c r="I1956"/>
    </row>
    <row r="1957" ht="15">
      <c r="I1957"/>
    </row>
    <row r="1958" ht="15">
      <c r="I1958"/>
    </row>
    <row r="1959" ht="15">
      <c r="I1959"/>
    </row>
    <row r="1960" ht="15">
      <c r="I1960"/>
    </row>
    <row r="1961" ht="15">
      <c r="I1961"/>
    </row>
    <row r="1962" ht="15">
      <c r="I1962"/>
    </row>
    <row r="1963" ht="15">
      <c r="I1963"/>
    </row>
    <row r="1964" ht="15">
      <c r="I1964"/>
    </row>
    <row r="1965" ht="15">
      <c r="I1965"/>
    </row>
    <row r="1966" ht="15">
      <c r="I1966"/>
    </row>
    <row r="1967" ht="15">
      <c r="I1967"/>
    </row>
    <row r="1968" ht="15">
      <c r="I1968"/>
    </row>
    <row r="1969" ht="15">
      <c r="I1969"/>
    </row>
    <row r="1970" ht="15">
      <c r="I1970"/>
    </row>
    <row r="1971" ht="15">
      <c r="I1971"/>
    </row>
    <row r="1972" ht="15">
      <c r="I1972"/>
    </row>
    <row r="1973" ht="15">
      <c r="I1973"/>
    </row>
    <row r="1974" ht="15">
      <c r="I1974"/>
    </row>
    <row r="1975" ht="15">
      <c r="I1975"/>
    </row>
    <row r="1976" ht="15">
      <c r="I1976"/>
    </row>
    <row r="1977" ht="15">
      <c r="I1977"/>
    </row>
    <row r="1978" ht="15">
      <c r="I1978"/>
    </row>
    <row r="1979" ht="15">
      <c r="I1979"/>
    </row>
    <row r="1980" ht="15">
      <c r="I1980"/>
    </row>
    <row r="1981" ht="15">
      <c r="I1981"/>
    </row>
    <row r="1982" ht="15">
      <c r="I1982"/>
    </row>
    <row r="1983" ht="15">
      <c r="I1983"/>
    </row>
    <row r="1984" ht="15">
      <c r="I1984"/>
    </row>
    <row r="1985" ht="15">
      <c r="I1985"/>
    </row>
    <row r="1986" ht="15">
      <c r="I1986"/>
    </row>
    <row r="1987" ht="15">
      <c r="I1987"/>
    </row>
    <row r="1988" ht="15">
      <c r="I1988"/>
    </row>
    <row r="1989" ht="15">
      <c r="I1989"/>
    </row>
    <row r="1990" ht="15">
      <c r="I1990"/>
    </row>
    <row r="1991" ht="15">
      <c r="I1991"/>
    </row>
    <row r="1992" ht="15">
      <c r="I1992"/>
    </row>
    <row r="1993" ht="15">
      <c r="I1993"/>
    </row>
    <row r="1994" ht="15">
      <c r="I1994"/>
    </row>
    <row r="1995" ht="15">
      <c r="I1995"/>
    </row>
    <row r="1996" ht="15">
      <c r="I1996"/>
    </row>
    <row r="1997" ht="15">
      <c r="I1997"/>
    </row>
    <row r="1998" ht="15">
      <c r="I1998"/>
    </row>
    <row r="1999" ht="15">
      <c r="I1999"/>
    </row>
    <row r="2000" ht="15">
      <c r="I2000"/>
    </row>
    <row r="2001" ht="15">
      <c r="I2001"/>
    </row>
    <row r="2002" ht="15">
      <c r="I2002"/>
    </row>
    <row r="2003" ht="15">
      <c r="I2003"/>
    </row>
    <row r="2004" ht="15">
      <c r="I2004"/>
    </row>
    <row r="2005" ht="15">
      <c r="I2005"/>
    </row>
    <row r="2006" ht="15">
      <c r="I2006"/>
    </row>
    <row r="2007" ht="15">
      <c r="I2007"/>
    </row>
    <row r="2008" ht="15">
      <c r="I2008"/>
    </row>
    <row r="2009" ht="15">
      <c r="I2009"/>
    </row>
    <row r="2010" ht="15">
      <c r="I2010"/>
    </row>
    <row r="2011" ht="15">
      <c r="I2011"/>
    </row>
    <row r="2012" ht="15">
      <c r="I2012"/>
    </row>
    <row r="2013" ht="15">
      <c r="I2013"/>
    </row>
    <row r="2014" ht="15">
      <c r="I2014"/>
    </row>
    <row r="2015" ht="15">
      <c r="I2015"/>
    </row>
    <row r="2016" ht="15">
      <c r="I2016"/>
    </row>
    <row r="2017" ht="15">
      <c r="I2017"/>
    </row>
    <row r="2018" ht="15">
      <c r="I2018"/>
    </row>
    <row r="2019" ht="15">
      <c r="I2019"/>
    </row>
    <row r="2020" ht="15">
      <c r="I2020"/>
    </row>
    <row r="2021" ht="15">
      <c r="I2021"/>
    </row>
    <row r="2022" ht="15">
      <c r="I2022"/>
    </row>
    <row r="2023" ht="15">
      <c r="I2023"/>
    </row>
    <row r="2024" ht="15">
      <c r="I2024"/>
    </row>
    <row r="2025" ht="15">
      <c r="I2025"/>
    </row>
    <row r="2026" ht="15">
      <c r="I2026"/>
    </row>
    <row r="2027" ht="15">
      <c r="I2027"/>
    </row>
    <row r="2028" ht="15">
      <c r="I2028"/>
    </row>
    <row r="2029" ht="15">
      <c r="I2029"/>
    </row>
    <row r="2030" ht="15">
      <c r="I2030"/>
    </row>
    <row r="2031" ht="15">
      <c r="I2031"/>
    </row>
    <row r="2032" ht="15">
      <c r="I2032"/>
    </row>
    <row r="2033" ht="15">
      <c r="I2033"/>
    </row>
    <row r="2034" ht="15">
      <c r="I2034"/>
    </row>
    <row r="2035" ht="15">
      <c r="I2035"/>
    </row>
    <row r="2036" ht="15">
      <c r="I2036"/>
    </row>
    <row r="2037" ht="15">
      <c r="I2037"/>
    </row>
    <row r="2038" ht="15">
      <c r="I2038"/>
    </row>
    <row r="2039" ht="15">
      <c r="I2039"/>
    </row>
    <row r="2040" ht="15">
      <c r="I2040"/>
    </row>
    <row r="2041" ht="15">
      <c r="I2041"/>
    </row>
    <row r="2042" ht="15">
      <c r="I2042"/>
    </row>
    <row r="2043" ht="15">
      <c r="I2043"/>
    </row>
    <row r="2044" ht="15">
      <c r="I2044"/>
    </row>
    <row r="2045" ht="15">
      <c r="I2045"/>
    </row>
    <row r="2046" ht="15">
      <c r="I2046"/>
    </row>
    <row r="2047" ht="15">
      <c r="I2047"/>
    </row>
    <row r="2048" ht="15">
      <c r="I2048"/>
    </row>
    <row r="2049" ht="15">
      <c r="I2049"/>
    </row>
    <row r="2050" ht="15">
      <c r="I2050"/>
    </row>
    <row r="2051" ht="15">
      <c r="I2051"/>
    </row>
    <row r="2052" ht="15">
      <c r="I2052"/>
    </row>
    <row r="2053" ht="15">
      <c r="I2053"/>
    </row>
    <row r="2054" ht="15">
      <c r="I2054"/>
    </row>
    <row r="2055" ht="15">
      <c r="I2055"/>
    </row>
    <row r="2056" ht="15">
      <c r="I2056"/>
    </row>
    <row r="2057" ht="15">
      <c r="I2057"/>
    </row>
    <row r="2058" ht="15">
      <c r="I2058"/>
    </row>
    <row r="2059" ht="15">
      <c r="I2059"/>
    </row>
    <row r="2060" ht="15">
      <c r="I2060"/>
    </row>
    <row r="2061" ht="15">
      <c r="I2061"/>
    </row>
    <row r="2062" ht="15">
      <c r="I2062"/>
    </row>
    <row r="2063" ht="15">
      <c r="I2063"/>
    </row>
    <row r="2064" ht="15">
      <c r="I2064"/>
    </row>
    <row r="2065" ht="15">
      <c r="I2065"/>
    </row>
    <row r="2066" ht="15">
      <c r="I2066"/>
    </row>
    <row r="2067" ht="15">
      <c r="I2067"/>
    </row>
    <row r="2068" ht="15">
      <c r="I2068"/>
    </row>
    <row r="2069" ht="15">
      <c r="I2069"/>
    </row>
    <row r="2070" ht="15">
      <c r="I2070"/>
    </row>
    <row r="2071" ht="15">
      <c r="I2071"/>
    </row>
    <row r="2072" ht="15">
      <c r="I2072"/>
    </row>
    <row r="2073" ht="15">
      <c r="I2073"/>
    </row>
    <row r="2074" ht="15">
      <c r="I2074"/>
    </row>
    <row r="2075" ht="15">
      <c r="I2075"/>
    </row>
    <row r="2076" ht="15">
      <c r="I2076"/>
    </row>
    <row r="2077" ht="15">
      <c r="I2077"/>
    </row>
    <row r="2078" ht="15">
      <c r="I2078"/>
    </row>
    <row r="2079" ht="15">
      <c r="I2079"/>
    </row>
    <row r="2080" ht="15">
      <c r="I2080"/>
    </row>
    <row r="2081" ht="15">
      <c r="I2081"/>
    </row>
    <row r="2082" ht="15">
      <c r="I2082"/>
    </row>
    <row r="2083" ht="15">
      <c r="I2083"/>
    </row>
    <row r="2084" ht="15">
      <c r="I2084"/>
    </row>
    <row r="2085" ht="15">
      <c r="I2085"/>
    </row>
    <row r="2086" ht="15">
      <c r="I2086"/>
    </row>
    <row r="2087" ht="15">
      <c r="I2087"/>
    </row>
    <row r="2088" ht="15">
      <c r="I2088"/>
    </row>
    <row r="2089" ht="15">
      <c r="I2089"/>
    </row>
    <row r="2090" ht="15">
      <c r="I2090"/>
    </row>
    <row r="2091" ht="15">
      <c r="I2091"/>
    </row>
    <row r="2092" ht="15">
      <c r="I2092"/>
    </row>
    <row r="2093" ht="15">
      <c r="I2093"/>
    </row>
    <row r="2094" ht="15">
      <c r="I2094"/>
    </row>
    <row r="2095" ht="15">
      <c r="I2095"/>
    </row>
    <row r="2096" ht="15">
      <c r="I2096"/>
    </row>
    <row r="2097" ht="15">
      <c r="I2097"/>
    </row>
    <row r="2098" ht="15">
      <c r="I2098"/>
    </row>
    <row r="2099" ht="15">
      <c r="I2099"/>
    </row>
    <row r="2100" ht="15">
      <c r="I2100"/>
    </row>
    <row r="2101" ht="15">
      <c r="I2101"/>
    </row>
    <row r="2102" ht="15">
      <c r="I2102"/>
    </row>
    <row r="2103" ht="15">
      <c r="I2103"/>
    </row>
    <row r="2104" ht="15">
      <c r="I2104"/>
    </row>
    <row r="2105" ht="15">
      <c r="I2105"/>
    </row>
    <row r="2106" ht="15">
      <c r="I2106"/>
    </row>
    <row r="2107" ht="15">
      <c r="I2107"/>
    </row>
    <row r="2108" ht="15">
      <c r="I2108"/>
    </row>
    <row r="2109" ht="15">
      <c r="I2109"/>
    </row>
    <row r="2110" ht="15">
      <c r="I2110"/>
    </row>
    <row r="2111" ht="15">
      <c r="I2111"/>
    </row>
    <row r="2112" ht="15">
      <c r="I2112"/>
    </row>
    <row r="2113" ht="15">
      <c r="I2113"/>
    </row>
    <row r="2114" ht="15">
      <c r="I2114"/>
    </row>
    <row r="2115" ht="15">
      <c r="I2115"/>
    </row>
    <row r="2116" ht="15">
      <c r="I2116"/>
    </row>
    <row r="2117" ht="15">
      <c r="I2117"/>
    </row>
    <row r="2118" ht="15">
      <c r="I2118"/>
    </row>
    <row r="2119" ht="15">
      <c r="I2119"/>
    </row>
    <row r="2120" ht="15">
      <c r="I2120"/>
    </row>
    <row r="2121" ht="15">
      <c r="I2121"/>
    </row>
    <row r="2122" ht="15">
      <c r="I2122"/>
    </row>
    <row r="2123" ht="15">
      <c r="I2123"/>
    </row>
    <row r="2124" ht="15">
      <c r="I2124"/>
    </row>
    <row r="2125" ht="15">
      <c r="I2125"/>
    </row>
    <row r="2126" ht="15">
      <c r="I2126"/>
    </row>
    <row r="2127" ht="15">
      <c r="I2127"/>
    </row>
    <row r="2128" ht="15">
      <c r="I2128"/>
    </row>
    <row r="2129" ht="15">
      <c r="I2129"/>
    </row>
    <row r="2130" ht="15">
      <c r="I2130"/>
    </row>
    <row r="2131" ht="15">
      <c r="I2131"/>
    </row>
    <row r="2132" ht="15">
      <c r="I2132"/>
    </row>
    <row r="2133" ht="15">
      <c r="I2133"/>
    </row>
    <row r="2134" ht="15">
      <c r="I2134"/>
    </row>
    <row r="2135" ht="15">
      <c r="I2135"/>
    </row>
    <row r="2136" ht="15">
      <c r="I2136"/>
    </row>
    <row r="2137" ht="15">
      <c r="I2137"/>
    </row>
    <row r="2138" ht="15">
      <c r="I2138"/>
    </row>
    <row r="2139" ht="15">
      <c r="I2139"/>
    </row>
    <row r="2140" ht="15">
      <c r="I2140"/>
    </row>
    <row r="2141" ht="15">
      <c r="I2141"/>
    </row>
    <row r="2142" ht="15">
      <c r="I2142"/>
    </row>
    <row r="2143" ht="15">
      <c r="I2143"/>
    </row>
    <row r="2144" ht="15">
      <c r="I2144"/>
    </row>
    <row r="2145" ht="15">
      <c r="I2145"/>
    </row>
    <row r="2146" ht="15.75">
      <c r="I2146" s="79">
        <v>191990092.09</v>
      </c>
    </row>
    <row r="2147" ht="15">
      <c r="I2147"/>
    </row>
    <row r="2148" ht="15">
      <c r="I2148"/>
    </row>
    <row r="2149" ht="15">
      <c r="I2149"/>
    </row>
    <row r="2150" ht="15">
      <c r="I2150"/>
    </row>
    <row r="2151" ht="15">
      <c r="I2151"/>
    </row>
    <row r="2152" ht="15">
      <c r="I2152"/>
    </row>
    <row r="2153" ht="15">
      <c r="I2153"/>
    </row>
    <row r="2154" ht="15">
      <c r="I2154"/>
    </row>
    <row r="2155" ht="15">
      <c r="I2155"/>
    </row>
    <row r="2156" ht="15">
      <c r="I2156"/>
    </row>
    <row r="2157" ht="15">
      <c r="I2157"/>
    </row>
    <row r="2158" ht="15">
      <c r="I2158"/>
    </row>
    <row r="2159" ht="15">
      <c r="I2159"/>
    </row>
    <row r="2160" ht="15">
      <c r="I2160"/>
    </row>
    <row r="2161" ht="15">
      <c r="I2161"/>
    </row>
    <row r="2162" ht="15">
      <c r="I2162"/>
    </row>
    <row r="2163" ht="15">
      <c r="I2163"/>
    </row>
    <row r="2164" ht="15">
      <c r="I2164"/>
    </row>
    <row r="2165" ht="15">
      <c r="I2165"/>
    </row>
    <row r="2166" ht="15">
      <c r="I2166"/>
    </row>
    <row r="2167" ht="15">
      <c r="I2167"/>
    </row>
    <row r="2168" ht="15">
      <c r="I2168"/>
    </row>
    <row r="2169" ht="15">
      <c r="I2169"/>
    </row>
    <row r="2170" ht="15">
      <c r="I2170"/>
    </row>
    <row r="2171" ht="15">
      <c r="I2171"/>
    </row>
    <row r="2172" ht="15">
      <c r="I2172"/>
    </row>
    <row r="2173" ht="15">
      <c r="I2173"/>
    </row>
    <row r="2174" ht="15">
      <c r="I2174"/>
    </row>
    <row r="2175" ht="15">
      <c r="I2175"/>
    </row>
    <row r="2176" ht="15">
      <c r="I2176"/>
    </row>
    <row r="2177" ht="15">
      <c r="I2177"/>
    </row>
    <row r="2178" ht="15">
      <c r="I2178"/>
    </row>
    <row r="2179" ht="15">
      <c r="I2179"/>
    </row>
    <row r="2180" ht="15">
      <c r="I2180"/>
    </row>
    <row r="2181" ht="15">
      <c r="I2181"/>
    </row>
    <row r="2182" ht="15">
      <c r="I2182"/>
    </row>
    <row r="2183" ht="15">
      <c r="I2183"/>
    </row>
    <row r="2184" ht="15">
      <c r="I2184"/>
    </row>
    <row r="2185" ht="15">
      <c r="I2185"/>
    </row>
    <row r="2186" ht="15">
      <c r="I2186"/>
    </row>
    <row r="2187" ht="15">
      <c r="I2187"/>
    </row>
    <row r="2188" ht="15">
      <c r="I2188"/>
    </row>
    <row r="2189" ht="15">
      <c r="I2189"/>
    </row>
    <row r="2190" ht="15">
      <c r="I2190"/>
    </row>
    <row r="2191" ht="15">
      <c r="I2191"/>
    </row>
    <row r="2192" ht="15">
      <c r="I2192"/>
    </row>
    <row r="2193" ht="15">
      <c r="I2193"/>
    </row>
    <row r="2194" ht="15">
      <c r="I2194"/>
    </row>
    <row r="2195" ht="15">
      <c r="I2195"/>
    </row>
    <row r="2196" ht="15">
      <c r="I2196"/>
    </row>
    <row r="2197" ht="15">
      <c r="I2197"/>
    </row>
    <row r="2198" ht="15">
      <c r="I2198"/>
    </row>
    <row r="2199" ht="15">
      <c r="I2199"/>
    </row>
    <row r="2200" ht="15">
      <c r="I2200"/>
    </row>
    <row r="2201" ht="15">
      <c r="I2201"/>
    </row>
    <row r="2202" ht="15">
      <c r="I2202"/>
    </row>
    <row r="2203" ht="15">
      <c r="I2203"/>
    </row>
    <row r="2204" ht="15">
      <c r="I2204"/>
    </row>
    <row r="2205" ht="15">
      <c r="I2205"/>
    </row>
    <row r="2206" ht="15">
      <c r="I2206"/>
    </row>
    <row r="2207" ht="15">
      <c r="I2207"/>
    </row>
    <row r="2208" ht="15">
      <c r="I2208"/>
    </row>
    <row r="2209" ht="15">
      <c r="I2209"/>
    </row>
    <row r="2210" ht="15">
      <c r="I2210"/>
    </row>
    <row r="2211" ht="15">
      <c r="I2211"/>
    </row>
    <row r="2212" ht="15">
      <c r="I2212"/>
    </row>
    <row r="2213" ht="15">
      <c r="I2213"/>
    </row>
    <row r="2214" ht="15">
      <c r="I2214"/>
    </row>
    <row r="2215" ht="15">
      <c r="I2215"/>
    </row>
    <row r="2216" ht="15">
      <c r="I2216"/>
    </row>
    <row r="2217" ht="15">
      <c r="I2217"/>
    </row>
    <row r="2218" ht="15">
      <c r="I2218"/>
    </row>
    <row r="2219" ht="15">
      <c r="I2219"/>
    </row>
    <row r="2220" ht="15">
      <c r="I2220"/>
    </row>
    <row r="2221" ht="15">
      <c r="I2221"/>
    </row>
    <row r="2222" ht="15">
      <c r="I2222"/>
    </row>
    <row r="2223" ht="15">
      <c r="I2223"/>
    </row>
    <row r="2224" ht="15">
      <c r="I2224"/>
    </row>
    <row r="2225" ht="15">
      <c r="I2225"/>
    </row>
    <row r="2226" ht="15">
      <c r="I2226"/>
    </row>
    <row r="2227" ht="15">
      <c r="I2227"/>
    </row>
    <row r="2228" ht="15">
      <c r="I2228"/>
    </row>
    <row r="2229" ht="15">
      <c r="I2229"/>
    </row>
    <row r="2230" ht="15">
      <c r="I2230"/>
    </row>
    <row r="2231" ht="15">
      <c r="I2231"/>
    </row>
    <row r="2232" ht="15">
      <c r="I2232"/>
    </row>
    <row r="2233" ht="15">
      <c r="I2233"/>
    </row>
    <row r="2234" ht="15">
      <c r="I2234"/>
    </row>
    <row r="2235" ht="15">
      <c r="I2235"/>
    </row>
    <row r="2236" ht="15">
      <c r="I2236"/>
    </row>
    <row r="2237" ht="15">
      <c r="I2237"/>
    </row>
    <row r="2238" ht="15">
      <c r="I2238"/>
    </row>
    <row r="2239" ht="15">
      <c r="I2239"/>
    </row>
    <row r="2240" ht="15">
      <c r="I2240"/>
    </row>
    <row r="2241" ht="15">
      <c r="I2241"/>
    </row>
    <row r="2242" ht="15">
      <c r="I2242"/>
    </row>
    <row r="2243" ht="15">
      <c r="I2243"/>
    </row>
    <row r="2244" ht="15">
      <c r="I2244"/>
    </row>
    <row r="2245" ht="15">
      <c r="I2245"/>
    </row>
    <row r="2246" ht="15">
      <c r="I2246"/>
    </row>
    <row r="2247" ht="15">
      <c r="I2247"/>
    </row>
    <row r="2248" ht="15">
      <c r="I2248"/>
    </row>
    <row r="2249" ht="15">
      <c r="I2249"/>
    </row>
    <row r="2250" ht="15">
      <c r="I2250"/>
    </row>
    <row r="2251" ht="15">
      <c r="I2251"/>
    </row>
    <row r="2252" ht="15">
      <c r="I2252"/>
    </row>
    <row r="2253" ht="15">
      <c r="I2253"/>
    </row>
    <row r="2254" ht="15">
      <c r="I2254"/>
    </row>
    <row r="2255" ht="15">
      <c r="I2255"/>
    </row>
    <row r="2256" ht="15">
      <c r="I2256"/>
    </row>
    <row r="2257" ht="15">
      <c r="I2257"/>
    </row>
    <row r="2258" ht="15">
      <c r="I2258"/>
    </row>
    <row r="2259" ht="15">
      <c r="I2259"/>
    </row>
    <row r="2260" ht="15">
      <c r="I2260"/>
    </row>
    <row r="2261" ht="15">
      <c r="I2261"/>
    </row>
    <row r="2262" ht="15">
      <c r="I2262"/>
    </row>
    <row r="2263" ht="15">
      <c r="I2263"/>
    </row>
    <row r="2264" ht="15">
      <c r="I2264"/>
    </row>
    <row r="2265" ht="15">
      <c r="I2265"/>
    </row>
    <row r="2266" ht="15">
      <c r="I2266"/>
    </row>
    <row r="2267" ht="15">
      <c r="I2267"/>
    </row>
    <row r="2268" ht="15">
      <c r="I2268"/>
    </row>
    <row r="2269" ht="15">
      <c r="I2269"/>
    </row>
    <row r="2270" ht="15">
      <c r="I2270"/>
    </row>
    <row r="2271" ht="15">
      <c r="I2271"/>
    </row>
    <row r="2272" ht="15">
      <c r="I2272"/>
    </row>
    <row r="2273" ht="15">
      <c r="I2273"/>
    </row>
    <row r="2274" ht="15">
      <c r="I2274"/>
    </row>
    <row r="2275" ht="15">
      <c r="I2275"/>
    </row>
    <row r="2276" ht="15">
      <c r="I2276"/>
    </row>
    <row r="2277" ht="15">
      <c r="I2277"/>
    </row>
    <row r="2278" ht="15">
      <c r="I2278"/>
    </row>
    <row r="2279" ht="15">
      <c r="I2279"/>
    </row>
    <row r="2280" ht="15">
      <c r="I2280"/>
    </row>
    <row r="2281" ht="15">
      <c r="I2281"/>
    </row>
    <row r="2282" ht="15">
      <c r="I2282"/>
    </row>
    <row r="2283" ht="15">
      <c r="I2283"/>
    </row>
    <row r="2284" ht="15">
      <c r="I2284"/>
    </row>
    <row r="2285" ht="15">
      <c r="I2285"/>
    </row>
    <row r="2286" ht="15">
      <c r="I2286"/>
    </row>
    <row r="2287" ht="15">
      <c r="I2287"/>
    </row>
    <row r="2288" ht="15">
      <c r="I2288"/>
    </row>
    <row r="2289" ht="15">
      <c r="I2289"/>
    </row>
    <row r="2290" ht="15">
      <c r="I2290"/>
    </row>
    <row r="2291" ht="15">
      <c r="I2291"/>
    </row>
    <row r="2292" ht="15">
      <c r="I2292"/>
    </row>
    <row r="2293" ht="15">
      <c r="I2293"/>
    </row>
    <row r="2294" ht="15">
      <c r="I2294"/>
    </row>
    <row r="2295" ht="15">
      <c r="I2295"/>
    </row>
    <row r="2296" ht="15">
      <c r="I2296"/>
    </row>
    <row r="2297" ht="15">
      <c r="I2297"/>
    </row>
    <row r="2298" ht="15">
      <c r="I2298"/>
    </row>
    <row r="2299" ht="15">
      <c r="I2299"/>
    </row>
    <row r="2300" ht="15">
      <c r="I2300"/>
    </row>
    <row r="2301" ht="15">
      <c r="I2301"/>
    </row>
    <row r="2302" ht="15">
      <c r="I2302"/>
    </row>
    <row r="2303" ht="15">
      <c r="I2303"/>
    </row>
    <row r="2304" ht="15">
      <c r="I2304"/>
    </row>
    <row r="2305" ht="15">
      <c r="I2305"/>
    </row>
    <row r="2306" ht="15">
      <c r="I2306"/>
    </row>
    <row r="2307" ht="15">
      <c r="I2307"/>
    </row>
    <row r="2308" ht="15">
      <c r="I2308"/>
    </row>
    <row r="2309" ht="15">
      <c r="I2309"/>
    </row>
    <row r="2310" ht="15">
      <c r="I2310"/>
    </row>
    <row r="2311" ht="15">
      <c r="I2311"/>
    </row>
    <row r="2312" ht="15">
      <c r="I2312"/>
    </row>
    <row r="2313" ht="15">
      <c r="I2313"/>
    </row>
    <row r="2314" ht="15">
      <c r="I2314"/>
    </row>
    <row r="2315" ht="15">
      <c r="I2315"/>
    </row>
    <row r="2316" ht="15.75">
      <c r="I2316" s="79">
        <v>12466729.58</v>
      </c>
    </row>
    <row r="2317" ht="15">
      <c r="I2317"/>
    </row>
    <row r="2318" ht="15">
      <c r="I2318"/>
    </row>
    <row r="2319" ht="15">
      <c r="I2319"/>
    </row>
    <row r="2320" ht="15">
      <c r="I2320"/>
    </row>
    <row r="2321" ht="15">
      <c r="I2321"/>
    </row>
    <row r="2322" ht="15">
      <c r="I2322"/>
    </row>
    <row r="2323" ht="15">
      <c r="I2323"/>
    </row>
    <row r="2324" ht="15">
      <c r="I2324"/>
    </row>
    <row r="2325" ht="15">
      <c r="I2325"/>
    </row>
    <row r="2326" ht="15">
      <c r="I2326"/>
    </row>
    <row r="2327" ht="15">
      <c r="I2327"/>
    </row>
    <row r="2328" ht="15">
      <c r="I2328"/>
    </row>
    <row r="2329" ht="15">
      <c r="I2329"/>
    </row>
    <row r="2330" ht="15">
      <c r="I2330"/>
    </row>
    <row r="2331" ht="15">
      <c r="I2331"/>
    </row>
    <row r="2332" ht="15">
      <c r="I2332"/>
    </row>
    <row r="2333" ht="15">
      <c r="I2333"/>
    </row>
    <row r="2334" ht="15">
      <c r="I2334"/>
    </row>
    <row r="2335" ht="15">
      <c r="I2335"/>
    </row>
    <row r="2336" ht="15">
      <c r="I2336"/>
    </row>
    <row r="2337" ht="15">
      <c r="I2337"/>
    </row>
    <row r="2338" ht="15">
      <c r="I2338"/>
    </row>
    <row r="2339" ht="15">
      <c r="I2339"/>
    </row>
    <row r="2340" ht="15">
      <c r="I2340"/>
    </row>
    <row r="2341" ht="15">
      <c r="I2341"/>
    </row>
    <row r="2342" ht="15">
      <c r="I2342"/>
    </row>
    <row r="2343" ht="15">
      <c r="I2343"/>
    </row>
    <row r="2344" ht="15">
      <c r="I2344"/>
    </row>
    <row r="2345" ht="15">
      <c r="I2345"/>
    </row>
    <row r="2346" ht="15">
      <c r="I2346"/>
    </row>
    <row r="2347" ht="15">
      <c r="I2347"/>
    </row>
    <row r="2348" ht="15">
      <c r="I2348"/>
    </row>
    <row r="2349" ht="15">
      <c r="I2349"/>
    </row>
    <row r="2350" ht="15">
      <c r="I2350"/>
    </row>
    <row r="2351" ht="15">
      <c r="I2351"/>
    </row>
    <row r="2352" ht="15">
      <c r="I2352"/>
    </row>
    <row r="2353" ht="15">
      <c r="I2353"/>
    </row>
    <row r="2354" ht="15">
      <c r="I2354"/>
    </row>
    <row r="2355" ht="15">
      <c r="I2355"/>
    </row>
    <row r="2356" ht="15">
      <c r="I2356"/>
    </row>
    <row r="2357" ht="15">
      <c r="I2357"/>
    </row>
    <row r="2358" ht="15">
      <c r="I2358"/>
    </row>
    <row r="2359" ht="15">
      <c r="I2359"/>
    </row>
    <row r="2360" ht="15">
      <c r="I2360"/>
    </row>
    <row r="2361" ht="15">
      <c r="I2361"/>
    </row>
    <row r="2362" ht="15">
      <c r="I2362"/>
    </row>
    <row r="2363" ht="15">
      <c r="I2363"/>
    </row>
    <row r="2364" ht="15">
      <c r="I2364"/>
    </row>
    <row r="2365" ht="15">
      <c r="I2365"/>
    </row>
    <row r="2366" ht="15">
      <c r="I2366"/>
    </row>
    <row r="2367" ht="15">
      <c r="I2367"/>
    </row>
    <row r="2368" ht="15">
      <c r="I2368"/>
    </row>
    <row r="2369" ht="15">
      <c r="I2369"/>
    </row>
    <row r="2370" ht="15">
      <c r="I2370"/>
    </row>
    <row r="2371" ht="15">
      <c r="I2371"/>
    </row>
    <row r="2372" ht="15">
      <c r="I2372"/>
    </row>
    <row r="2373" ht="15">
      <c r="I2373"/>
    </row>
    <row r="2374" ht="15">
      <c r="I2374"/>
    </row>
    <row r="2375" ht="15">
      <c r="I2375"/>
    </row>
    <row r="2376" ht="15">
      <c r="I2376"/>
    </row>
    <row r="2377" ht="15">
      <c r="I2377"/>
    </row>
    <row r="2378" ht="15">
      <c r="I2378"/>
    </row>
    <row r="2379" ht="15">
      <c r="I2379"/>
    </row>
    <row r="2380" ht="15">
      <c r="I2380"/>
    </row>
    <row r="2381" ht="15">
      <c r="I2381"/>
    </row>
    <row r="2382" ht="15">
      <c r="I2382"/>
    </row>
    <row r="2383" ht="15">
      <c r="I2383"/>
    </row>
    <row r="2384" ht="15">
      <c r="I2384"/>
    </row>
    <row r="2385" ht="15">
      <c r="I2385"/>
    </row>
    <row r="2386" ht="15">
      <c r="I2386"/>
    </row>
    <row r="2387" ht="15">
      <c r="I2387"/>
    </row>
    <row r="2388" ht="15">
      <c r="I2388"/>
    </row>
    <row r="2389" ht="15">
      <c r="I2389"/>
    </row>
    <row r="2390" ht="15">
      <c r="I2390"/>
    </row>
    <row r="2391" ht="15">
      <c r="I2391"/>
    </row>
    <row r="2392" ht="15">
      <c r="I2392"/>
    </row>
    <row r="2393" ht="15">
      <c r="I2393"/>
    </row>
    <row r="2394" ht="15">
      <c r="I2394"/>
    </row>
    <row r="2395" ht="15">
      <c r="I2395"/>
    </row>
    <row r="2396" ht="15">
      <c r="I2396"/>
    </row>
    <row r="2397" ht="15">
      <c r="I2397"/>
    </row>
    <row r="2398" ht="15">
      <c r="I2398"/>
    </row>
    <row r="2399" ht="15">
      <c r="I2399"/>
    </row>
    <row r="2400" ht="15">
      <c r="I2400"/>
    </row>
    <row r="2401" ht="15">
      <c r="I2401"/>
    </row>
    <row r="2402" ht="15">
      <c r="I2402"/>
    </row>
    <row r="2403" ht="15">
      <c r="I2403"/>
    </row>
    <row r="2404" ht="15">
      <c r="I2404"/>
    </row>
    <row r="2405" ht="15">
      <c r="I2405"/>
    </row>
    <row r="2406" ht="15">
      <c r="I2406"/>
    </row>
    <row r="2407" ht="15">
      <c r="I2407"/>
    </row>
    <row r="2408" ht="15">
      <c r="I2408"/>
    </row>
    <row r="2409" ht="15">
      <c r="I2409"/>
    </row>
    <row r="2410" ht="15">
      <c r="I2410"/>
    </row>
    <row r="2411" ht="15">
      <c r="I2411"/>
    </row>
    <row r="2412" ht="15">
      <c r="I2412"/>
    </row>
    <row r="2413" ht="15">
      <c r="I2413"/>
    </row>
    <row r="2414" ht="15">
      <c r="I2414"/>
    </row>
    <row r="2415" ht="15">
      <c r="I2415"/>
    </row>
    <row r="2416" ht="15">
      <c r="I2416"/>
    </row>
    <row r="2417" ht="15">
      <c r="I2417"/>
    </row>
    <row r="2418" ht="15">
      <c r="I2418"/>
    </row>
    <row r="2419" ht="15">
      <c r="I2419"/>
    </row>
    <row r="2420" ht="15">
      <c r="I2420"/>
    </row>
    <row r="2421" ht="15">
      <c r="I2421"/>
    </row>
    <row r="2422" ht="15">
      <c r="I2422"/>
    </row>
    <row r="2423" ht="15">
      <c r="I2423"/>
    </row>
    <row r="2424" ht="15">
      <c r="I2424"/>
    </row>
    <row r="2425" ht="15">
      <c r="I2425"/>
    </row>
    <row r="2426" ht="15">
      <c r="I2426"/>
    </row>
    <row r="2427" ht="15">
      <c r="I2427"/>
    </row>
    <row r="2428" ht="15">
      <c r="I2428"/>
    </row>
    <row r="2429" ht="15">
      <c r="I2429"/>
    </row>
    <row r="2430" ht="15">
      <c r="I2430"/>
    </row>
    <row r="2431" ht="15">
      <c r="I2431"/>
    </row>
    <row r="2432" ht="15">
      <c r="I2432"/>
    </row>
    <row r="2433" ht="15">
      <c r="I2433"/>
    </row>
    <row r="2434" ht="15">
      <c r="I2434"/>
    </row>
    <row r="2435" ht="15">
      <c r="I2435"/>
    </row>
    <row r="2436" ht="15">
      <c r="I2436"/>
    </row>
    <row r="2437" ht="15">
      <c r="I2437"/>
    </row>
    <row r="2438" ht="15">
      <c r="I2438"/>
    </row>
    <row r="2439" ht="15">
      <c r="I2439"/>
    </row>
    <row r="2440" ht="15">
      <c r="I2440"/>
    </row>
    <row r="2441" ht="15">
      <c r="I2441"/>
    </row>
    <row r="2442" ht="15">
      <c r="I2442"/>
    </row>
    <row r="2443" ht="15">
      <c r="I2443"/>
    </row>
    <row r="2444" ht="15">
      <c r="I2444"/>
    </row>
    <row r="2445" ht="15">
      <c r="I2445"/>
    </row>
    <row r="2446" ht="15">
      <c r="I2446"/>
    </row>
    <row r="2447" ht="15">
      <c r="I2447"/>
    </row>
    <row r="2448" ht="15">
      <c r="I2448"/>
    </row>
    <row r="2449" ht="15">
      <c r="I2449"/>
    </row>
    <row r="2450" ht="15">
      <c r="I2450"/>
    </row>
    <row r="2451" ht="15">
      <c r="I2451"/>
    </row>
    <row r="2452" ht="15">
      <c r="I2452"/>
    </row>
    <row r="2453" ht="15">
      <c r="I2453"/>
    </row>
    <row r="2454" ht="15">
      <c r="I2454"/>
    </row>
    <row r="2455" ht="15">
      <c r="I2455"/>
    </row>
    <row r="2456" ht="15">
      <c r="I2456"/>
    </row>
    <row r="2457" ht="15">
      <c r="I2457"/>
    </row>
    <row r="2458" ht="15">
      <c r="I2458"/>
    </row>
    <row r="2459" ht="15">
      <c r="I2459"/>
    </row>
    <row r="2460" ht="15">
      <c r="I2460"/>
    </row>
    <row r="2461" ht="15">
      <c r="I2461"/>
    </row>
    <row r="2462" ht="15">
      <c r="I2462"/>
    </row>
    <row r="2463" ht="15">
      <c r="I2463"/>
    </row>
    <row r="2464" ht="15">
      <c r="I2464"/>
    </row>
    <row r="2465" ht="15">
      <c r="I2465"/>
    </row>
    <row r="2466" ht="15">
      <c r="I2466"/>
    </row>
    <row r="2467" ht="15">
      <c r="I2467"/>
    </row>
    <row r="2468" ht="15">
      <c r="I2468"/>
    </row>
    <row r="2469" ht="15">
      <c r="I2469"/>
    </row>
    <row r="2470" ht="15">
      <c r="I2470"/>
    </row>
    <row r="2471" ht="15">
      <c r="I2471"/>
    </row>
    <row r="2472" ht="15">
      <c r="I2472"/>
    </row>
    <row r="2473" ht="15">
      <c r="I2473"/>
    </row>
    <row r="2474" ht="15">
      <c r="I2474"/>
    </row>
    <row r="2475" ht="15">
      <c r="I2475"/>
    </row>
    <row r="2476" ht="15">
      <c r="I2476"/>
    </row>
    <row r="2477" ht="15">
      <c r="I2477"/>
    </row>
    <row r="2478" ht="15">
      <c r="I2478"/>
    </row>
    <row r="2479" ht="15">
      <c r="I2479"/>
    </row>
    <row r="2480" ht="15">
      <c r="I2480"/>
    </row>
    <row r="2481" ht="15">
      <c r="I2481"/>
    </row>
    <row r="2482" ht="15">
      <c r="I2482"/>
    </row>
    <row r="2483" ht="15">
      <c r="I2483"/>
    </row>
    <row r="2484" ht="15">
      <c r="I2484"/>
    </row>
    <row r="2485" ht="15">
      <c r="I2485"/>
    </row>
    <row r="2486" ht="15">
      <c r="I2486"/>
    </row>
    <row r="2487" ht="15">
      <c r="I2487"/>
    </row>
    <row r="2488" ht="15">
      <c r="I2488"/>
    </row>
    <row r="2489" ht="15">
      <c r="I2489"/>
    </row>
    <row r="2490" ht="15">
      <c r="I2490"/>
    </row>
    <row r="2491" ht="15">
      <c r="I2491"/>
    </row>
    <row r="2492" ht="15">
      <c r="I2492"/>
    </row>
    <row r="2493" ht="15">
      <c r="I2493"/>
    </row>
    <row r="2494" ht="15">
      <c r="I2494"/>
    </row>
    <row r="2495" ht="15">
      <c r="I2495"/>
    </row>
    <row r="2496" ht="15">
      <c r="I2496"/>
    </row>
    <row r="2497" ht="15">
      <c r="I2497"/>
    </row>
    <row r="2498" ht="15">
      <c r="I2498"/>
    </row>
    <row r="2499" ht="15">
      <c r="I2499"/>
    </row>
    <row r="2500" ht="15">
      <c r="I2500"/>
    </row>
    <row r="2501" ht="15">
      <c r="I2501"/>
    </row>
    <row r="2502" ht="15">
      <c r="I2502"/>
    </row>
    <row r="2503" ht="15">
      <c r="I2503"/>
    </row>
    <row r="2504" ht="15">
      <c r="I2504"/>
    </row>
    <row r="2505" ht="15">
      <c r="I2505"/>
    </row>
    <row r="2506" ht="15">
      <c r="I2506"/>
    </row>
    <row r="2507" ht="15">
      <c r="I2507"/>
    </row>
    <row r="2508" ht="15">
      <c r="I2508"/>
    </row>
    <row r="2509" ht="15">
      <c r="I2509"/>
    </row>
    <row r="2510" ht="15">
      <c r="I2510"/>
    </row>
    <row r="2511" ht="15">
      <c r="I2511"/>
    </row>
    <row r="2512" ht="15">
      <c r="I2512"/>
    </row>
    <row r="2513" ht="15">
      <c r="I2513"/>
    </row>
    <row r="2514" ht="15">
      <c r="I2514"/>
    </row>
    <row r="2515" ht="15">
      <c r="I2515"/>
    </row>
    <row r="2516" ht="15">
      <c r="I2516"/>
    </row>
    <row r="2517" ht="15">
      <c r="I2517"/>
    </row>
    <row r="2518" ht="15">
      <c r="I2518"/>
    </row>
    <row r="2519" ht="15">
      <c r="I2519"/>
    </row>
    <row r="2520" ht="15">
      <c r="I2520"/>
    </row>
    <row r="2521" ht="15">
      <c r="I2521"/>
    </row>
    <row r="2522" ht="15">
      <c r="I2522"/>
    </row>
    <row r="2523" ht="15">
      <c r="I2523"/>
    </row>
    <row r="2524" ht="15">
      <c r="I2524"/>
    </row>
    <row r="2525" ht="15">
      <c r="I2525"/>
    </row>
    <row r="2526" ht="15">
      <c r="I2526"/>
    </row>
    <row r="2527" ht="15">
      <c r="I2527"/>
    </row>
    <row r="2528" ht="15">
      <c r="I2528"/>
    </row>
    <row r="2529" ht="15">
      <c r="I2529"/>
    </row>
    <row r="2530" ht="15">
      <c r="I2530"/>
    </row>
    <row r="2531" ht="15">
      <c r="I2531"/>
    </row>
    <row r="2532" ht="15">
      <c r="I2532"/>
    </row>
    <row r="2533" ht="15">
      <c r="I2533"/>
    </row>
    <row r="2534" ht="15">
      <c r="I2534"/>
    </row>
    <row r="2535" ht="15">
      <c r="I2535"/>
    </row>
    <row r="2536" ht="15">
      <c r="I2536"/>
    </row>
    <row r="2537" ht="15">
      <c r="I2537"/>
    </row>
    <row r="2538" ht="15">
      <c r="I2538"/>
    </row>
    <row r="2539" ht="15">
      <c r="I2539"/>
    </row>
    <row r="2540" ht="15">
      <c r="I2540"/>
    </row>
    <row r="2541" ht="15">
      <c r="I2541"/>
    </row>
    <row r="2542" ht="15">
      <c r="I2542"/>
    </row>
    <row r="2543" ht="15">
      <c r="I2543"/>
    </row>
    <row r="2544" ht="15">
      <c r="I2544"/>
    </row>
    <row r="2545" ht="15">
      <c r="I2545"/>
    </row>
    <row r="2546" ht="15">
      <c r="I2546"/>
    </row>
    <row r="2547" ht="15">
      <c r="I2547"/>
    </row>
    <row r="2548" ht="15">
      <c r="I2548"/>
    </row>
    <row r="2549" ht="15">
      <c r="I2549"/>
    </row>
    <row r="2550" ht="15">
      <c r="I2550"/>
    </row>
    <row r="2551" ht="15">
      <c r="I2551"/>
    </row>
    <row r="2552" ht="15">
      <c r="I2552"/>
    </row>
    <row r="2553" ht="15">
      <c r="I2553"/>
    </row>
    <row r="2554" ht="15">
      <c r="I2554"/>
    </row>
    <row r="2555" ht="15">
      <c r="I2555"/>
    </row>
    <row r="2556" ht="15">
      <c r="I2556"/>
    </row>
    <row r="2557" ht="15">
      <c r="I2557"/>
    </row>
    <row r="2558" ht="15">
      <c r="I2558"/>
    </row>
    <row r="2559" ht="15">
      <c r="I2559"/>
    </row>
    <row r="2560" ht="15">
      <c r="I2560"/>
    </row>
    <row r="2561" ht="15">
      <c r="I2561"/>
    </row>
    <row r="2562" ht="15">
      <c r="I2562"/>
    </row>
    <row r="2563" ht="15">
      <c r="I2563"/>
    </row>
    <row r="2564" ht="15">
      <c r="I2564"/>
    </row>
    <row r="2565" ht="15">
      <c r="I2565"/>
    </row>
    <row r="2566" ht="15">
      <c r="I2566"/>
    </row>
    <row r="2567" ht="15">
      <c r="I2567"/>
    </row>
    <row r="2568" ht="15">
      <c r="I2568"/>
    </row>
    <row r="2569" ht="15">
      <c r="I2569"/>
    </row>
    <row r="2570" ht="15">
      <c r="I2570"/>
    </row>
    <row r="2571" ht="15">
      <c r="I2571"/>
    </row>
    <row r="2572" ht="15">
      <c r="I2572"/>
    </row>
    <row r="2573" ht="15">
      <c r="I2573"/>
    </row>
    <row r="2574" ht="15">
      <c r="I2574"/>
    </row>
    <row r="2575" ht="15">
      <c r="I2575"/>
    </row>
    <row r="2576" ht="15">
      <c r="I2576"/>
    </row>
    <row r="2577" ht="15">
      <c r="I2577"/>
    </row>
    <row r="2578" ht="15">
      <c r="I2578"/>
    </row>
    <row r="2579" ht="15">
      <c r="I2579"/>
    </row>
    <row r="2580" ht="15">
      <c r="I2580"/>
    </row>
    <row r="2581" ht="15">
      <c r="I2581"/>
    </row>
    <row r="2582" ht="15">
      <c r="I2582"/>
    </row>
    <row r="2583" ht="15">
      <c r="I2583"/>
    </row>
    <row r="2584" ht="15">
      <c r="I2584"/>
    </row>
    <row r="2585" ht="15">
      <c r="I2585"/>
    </row>
    <row r="2586" ht="15">
      <c r="I2586"/>
    </row>
    <row r="2587" ht="15">
      <c r="I2587"/>
    </row>
    <row r="2588" ht="15">
      <c r="I2588"/>
    </row>
    <row r="2589" ht="15">
      <c r="I2589"/>
    </row>
    <row r="2590" ht="15">
      <c r="I2590"/>
    </row>
    <row r="2591" ht="15">
      <c r="I2591"/>
    </row>
    <row r="2592" ht="15">
      <c r="I2592"/>
    </row>
    <row r="2593" ht="15">
      <c r="I2593"/>
    </row>
    <row r="2594" ht="15">
      <c r="I2594"/>
    </row>
    <row r="2595" ht="15">
      <c r="I2595"/>
    </row>
    <row r="2596" ht="15">
      <c r="I2596"/>
    </row>
    <row r="2597" ht="15">
      <c r="I2597"/>
    </row>
    <row r="2598" ht="15">
      <c r="I2598"/>
    </row>
    <row r="2599" ht="15">
      <c r="I2599"/>
    </row>
    <row r="2600" ht="15">
      <c r="I2600"/>
    </row>
    <row r="2601" ht="15">
      <c r="I2601"/>
    </row>
    <row r="2602" ht="15">
      <c r="I2602"/>
    </row>
    <row r="2603" ht="15">
      <c r="I2603"/>
    </row>
    <row r="2604" ht="15">
      <c r="I2604"/>
    </row>
    <row r="2605" ht="15">
      <c r="I2605"/>
    </row>
    <row r="2606" ht="15">
      <c r="I2606"/>
    </row>
    <row r="2607" ht="15">
      <c r="I2607"/>
    </row>
    <row r="2608" ht="15">
      <c r="I2608"/>
    </row>
    <row r="2609" ht="15">
      <c r="I2609"/>
    </row>
    <row r="2610" ht="15">
      <c r="I2610"/>
    </row>
    <row r="2611" ht="15">
      <c r="I2611"/>
    </row>
    <row r="2612" ht="15">
      <c r="I2612"/>
    </row>
    <row r="2613" ht="15">
      <c r="I2613"/>
    </row>
    <row r="2614" ht="15">
      <c r="I2614"/>
    </row>
    <row r="2615" ht="15">
      <c r="I2615"/>
    </row>
    <row r="2616" ht="15">
      <c r="I2616"/>
    </row>
    <row r="2617" ht="15">
      <c r="I2617"/>
    </row>
    <row r="2618" ht="15">
      <c r="I2618"/>
    </row>
    <row r="2619" ht="15">
      <c r="I2619"/>
    </row>
    <row r="2620" ht="15">
      <c r="I2620"/>
    </row>
    <row r="2621" ht="15">
      <c r="I2621"/>
    </row>
    <row r="2622" ht="15">
      <c r="I2622"/>
    </row>
    <row r="2623" ht="15">
      <c r="I2623"/>
    </row>
    <row r="2624" ht="15">
      <c r="I2624"/>
    </row>
    <row r="2625" ht="15">
      <c r="I2625"/>
    </row>
    <row r="2626" ht="15">
      <c r="I2626"/>
    </row>
    <row r="2627" ht="15">
      <c r="I2627"/>
    </row>
    <row r="2628" ht="15">
      <c r="I2628"/>
    </row>
    <row r="2629" ht="15">
      <c r="I2629"/>
    </row>
    <row r="2630" ht="15">
      <c r="I2630"/>
    </row>
    <row r="2631" ht="15">
      <c r="I2631"/>
    </row>
    <row r="2632" ht="15">
      <c r="I2632"/>
    </row>
    <row r="2633" ht="15">
      <c r="I2633"/>
    </row>
    <row r="2634" ht="15">
      <c r="I2634"/>
    </row>
    <row r="2635" ht="15">
      <c r="I2635"/>
    </row>
    <row r="2636" ht="15">
      <c r="I2636"/>
    </row>
    <row r="2637" ht="15">
      <c r="I2637"/>
    </row>
    <row r="2638" ht="15">
      <c r="I2638"/>
    </row>
    <row r="2639" ht="15">
      <c r="I2639"/>
    </row>
    <row r="2640" ht="15">
      <c r="I2640"/>
    </row>
    <row r="2641" ht="15">
      <c r="I2641"/>
    </row>
    <row r="2642" ht="15">
      <c r="I2642"/>
    </row>
    <row r="2643" ht="15">
      <c r="I2643"/>
    </row>
    <row r="2644" ht="15">
      <c r="I2644"/>
    </row>
    <row r="2645" ht="15">
      <c r="I2645"/>
    </row>
    <row r="2646" ht="15">
      <c r="I2646"/>
    </row>
    <row r="2647" ht="15">
      <c r="I2647"/>
    </row>
    <row r="2648" ht="15">
      <c r="I2648"/>
    </row>
    <row r="2649" ht="15">
      <c r="I2649"/>
    </row>
    <row r="2650" ht="15">
      <c r="I2650"/>
    </row>
    <row r="2651" ht="15">
      <c r="I2651"/>
    </row>
    <row r="2652" ht="15">
      <c r="I2652"/>
    </row>
    <row r="2653" ht="15">
      <c r="I2653"/>
    </row>
    <row r="2654" ht="15">
      <c r="I2654"/>
    </row>
    <row r="2655" ht="15">
      <c r="I2655"/>
    </row>
    <row r="2656" ht="15">
      <c r="I2656"/>
    </row>
    <row r="2657" ht="15">
      <c r="I2657"/>
    </row>
    <row r="2658" ht="15">
      <c r="I2658"/>
    </row>
    <row r="2659" ht="15">
      <c r="I2659"/>
    </row>
    <row r="2660" ht="15">
      <c r="I2660"/>
    </row>
    <row r="2661" ht="15">
      <c r="I2661"/>
    </row>
    <row r="2662" ht="15">
      <c r="I2662"/>
    </row>
    <row r="2663" ht="15">
      <c r="I2663"/>
    </row>
    <row r="2664" ht="15">
      <c r="I2664"/>
    </row>
    <row r="2665" ht="15">
      <c r="I2665"/>
    </row>
    <row r="2666" ht="15">
      <c r="I2666"/>
    </row>
    <row r="2667" ht="15">
      <c r="I2667"/>
    </row>
    <row r="2668" ht="15">
      <c r="I2668"/>
    </row>
    <row r="2669" ht="15">
      <c r="I2669"/>
    </row>
    <row r="2670" ht="15">
      <c r="I2670"/>
    </row>
    <row r="2671" ht="15">
      <c r="I2671"/>
    </row>
    <row r="2672" ht="15">
      <c r="I2672"/>
    </row>
    <row r="2673" ht="15">
      <c r="I2673"/>
    </row>
    <row r="2674" ht="15">
      <c r="I2674"/>
    </row>
    <row r="2675" ht="15">
      <c r="I2675"/>
    </row>
    <row r="2676" ht="15">
      <c r="I2676"/>
    </row>
    <row r="2677" ht="15">
      <c r="I2677"/>
    </row>
    <row r="2678" ht="15">
      <c r="I2678"/>
    </row>
    <row r="2679" ht="15">
      <c r="I2679"/>
    </row>
    <row r="2680" ht="15">
      <c r="I2680"/>
    </row>
    <row r="2681" ht="15">
      <c r="I2681"/>
    </row>
    <row r="2682" ht="15">
      <c r="I2682"/>
    </row>
    <row r="2683" ht="15">
      <c r="I2683"/>
    </row>
    <row r="2684" ht="15">
      <c r="I2684"/>
    </row>
    <row r="2685" ht="15">
      <c r="I2685"/>
    </row>
    <row r="2686" ht="15">
      <c r="I2686"/>
    </row>
    <row r="2687" ht="15">
      <c r="I2687"/>
    </row>
    <row r="2688" ht="15">
      <c r="I2688"/>
    </row>
    <row r="2689" ht="15">
      <c r="I2689"/>
    </row>
    <row r="2690" ht="15">
      <c r="I2690"/>
    </row>
    <row r="2691" ht="15">
      <c r="I2691"/>
    </row>
    <row r="2692" ht="15">
      <c r="I2692"/>
    </row>
    <row r="2693" ht="15">
      <c r="I2693"/>
    </row>
    <row r="2694" ht="15">
      <c r="I2694"/>
    </row>
    <row r="2695" ht="15">
      <c r="I2695"/>
    </row>
    <row r="2696" ht="15">
      <c r="I2696"/>
    </row>
    <row r="2697" ht="15">
      <c r="I2697"/>
    </row>
    <row r="2698" ht="15">
      <c r="I2698"/>
    </row>
    <row r="2699" ht="15">
      <c r="I2699"/>
    </row>
    <row r="2700" ht="15">
      <c r="I2700"/>
    </row>
    <row r="2701" ht="15">
      <c r="I2701"/>
    </row>
    <row r="2702" ht="15">
      <c r="I2702"/>
    </row>
    <row r="2703" ht="15">
      <c r="I2703"/>
    </row>
    <row r="2704" ht="15">
      <c r="I2704"/>
    </row>
    <row r="2705" ht="15">
      <c r="I2705"/>
    </row>
    <row r="2706" ht="15">
      <c r="I2706"/>
    </row>
    <row r="2707" ht="15">
      <c r="I2707"/>
    </row>
    <row r="2708" ht="15">
      <c r="I2708"/>
    </row>
    <row r="2709" ht="15">
      <c r="I2709"/>
    </row>
    <row r="2710" ht="15">
      <c r="I2710"/>
    </row>
    <row r="2711" ht="15">
      <c r="I2711"/>
    </row>
    <row r="2712" ht="15">
      <c r="I2712"/>
    </row>
    <row r="2713" ht="15">
      <c r="I2713"/>
    </row>
    <row r="2714" ht="15">
      <c r="I2714"/>
    </row>
    <row r="2715" ht="15">
      <c r="I2715"/>
    </row>
    <row r="2716" ht="15">
      <c r="I2716"/>
    </row>
    <row r="2717" ht="15">
      <c r="I2717"/>
    </row>
    <row r="2718" ht="15">
      <c r="I2718"/>
    </row>
    <row r="2719" ht="15">
      <c r="I2719"/>
    </row>
    <row r="2720" ht="15">
      <c r="I2720"/>
    </row>
    <row r="2721" ht="15">
      <c r="I2721"/>
    </row>
    <row r="2722" ht="15">
      <c r="I2722"/>
    </row>
    <row r="2723" ht="15">
      <c r="I2723"/>
    </row>
    <row r="2724" ht="15">
      <c r="I2724"/>
    </row>
    <row r="2725" ht="15">
      <c r="I2725"/>
    </row>
    <row r="2726" ht="15">
      <c r="I2726"/>
    </row>
    <row r="2727" ht="15">
      <c r="I2727"/>
    </row>
    <row r="2728" ht="15">
      <c r="I2728"/>
    </row>
    <row r="2729" ht="15">
      <c r="I2729"/>
    </row>
    <row r="2730" ht="15">
      <c r="I2730"/>
    </row>
    <row r="2731" ht="15">
      <c r="I2731"/>
    </row>
    <row r="2732" ht="15">
      <c r="I2732"/>
    </row>
    <row r="2733" ht="15">
      <c r="I2733"/>
    </row>
    <row r="2734" ht="15">
      <c r="I2734"/>
    </row>
    <row r="2735" ht="15">
      <c r="I2735"/>
    </row>
    <row r="2736" ht="15">
      <c r="I2736"/>
    </row>
    <row r="2737" ht="15">
      <c r="I2737"/>
    </row>
    <row r="2738" ht="15">
      <c r="I2738"/>
    </row>
    <row r="2739" ht="15">
      <c r="I2739"/>
    </row>
    <row r="2740" ht="15">
      <c r="I2740"/>
    </row>
    <row r="2741" ht="15">
      <c r="I2741"/>
    </row>
    <row r="2742" ht="15">
      <c r="I2742"/>
    </row>
    <row r="2743" ht="15">
      <c r="I2743"/>
    </row>
    <row r="2744" ht="15">
      <c r="I2744"/>
    </row>
    <row r="2745" ht="15">
      <c r="I2745"/>
    </row>
    <row r="2746" ht="15">
      <c r="I2746"/>
    </row>
    <row r="2747" ht="15">
      <c r="I2747"/>
    </row>
    <row r="2748" ht="15">
      <c r="I2748"/>
    </row>
    <row r="2749" ht="15">
      <c r="I2749"/>
    </row>
    <row r="2750" ht="15">
      <c r="I2750"/>
    </row>
    <row r="2751" ht="15">
      <c r="I2751"/>
    </row>
    <row r="2752" ht="15">
      <c r="I2752"/>
    </row>
    <row r="2753" ht="15">
      <c r="I2753"/>
    </row>
    <row r="2754" ht="15">
      <c r="I2754"/>
    </row>
    <row r="2755" ht="15">
      <c r="I2755"/>
    </row>
    <row r="2756" ht="15">
      <c r="I2756"/>
    </row>
    <row r="2757" ht="15">
      <c r="I2757"/>
    </row>
    <row r="2758" ht="15">
      <c r="I2758"/>
    </row>
    <row r="2759" ht="15">
      <c r="I2759"/>
    </row>
    <row r="2760" ht="15">
      <c r="I2760"/>
    </row>
    <row r="2761" ht="15">
      <c r="I2761"/>
    </row>
    <row r="2762" ht="15">
      <c r="I2762"/>
    </row>
    <row r="2763" ht="15">
      <c r="I2763"/>
    </row>
    <row r="2764" ht="15">
      <c r="I2764"/>
    </row>
    <row r="2765" ht="15">
      <c r="I2765"/>
    </row>
    <row r="2766" ht="15">
      <c r="I2766"/>
    </row>
    <row r="2767" ht="15">
      <c r="I2767"/>
    </row>
    <row r="2768" ht="15">
      <c r="I2768"/>
    </row>
    <row r="2769" ht="15">
      <c r="I2769"/>
    </row>
    <row r="2770" ht="15">
      <c r="I2770"/>
    </row>
    <row r="2771" ht="15">
      <c r="I2771"/>
    </row>
    <row r="2772" ht="15">
      <c r="I2772"/>
    </row>
    <row r="2773" ht="15">
      <c r="I2773"/>
    </row>
    <row r="2774" ht="15">
      <c r="I2774"/>
    </row>
    <row r="2775" ht="15">
      <c r="I2775"/>
    </row>
    <row r="2776" ht="15">
      <c r="I2776"/>
    </row>
    <row r="2777" ht="15">
      <c r="I2777"/>
    </row>
    <row r="2778" ht="15">
      <c r="I2778"/>
    </row>
    <row r="2779" ht="15">
      <c r="I2779"/>
    </row>
    <row r="2780" ht="15">
      <c r="I2780"/>
    </row>
    <row r="2781" ht="15">
      <c r="I2781"/>
    </row>
    <row r="2782" ht="15">
      <c r="I2782"/>
    </row>
    <row r="2783" ht="15">
      <c r="I2783"/>
    </row>
    <row r="2784" ht="15">
      <c r="I2784"/>
    </row>
    <row r="2785" ht="15">
      <c r="I2785"/>
    </row>
    <row r="2786" ht="15">
      <c r="I2786"/>
    </row>
    <row r="2787" ht="15">
      <c r="I2787"/>
    </row>
    <row r="2788" ht="15">
      <c r="I2788"/>
    </row>
    <row r="2789" ht="15">
      <c r="I2789"/>
    </row>
    <row r="2790" ht="15">
      <c r="I2790"/>
    </row>
    <row r="2791" ht="15">
      <c r="I2791"/>
    </row>
    <row r="2792" ht="15">
      <c r="I2792"/>
    </row>
    <row r="2793" ht="15">
      <c r="I2793"/>
    </row>
    <row r="2794" ht="15">
      <c r="I2794"/>
    </row>
    <row r="2795" ht="15">
      <c r="I2795"/>
    </row>
    <row r="2796" ht="15">
      <c r="I2796"/>
    </row>
    <row r="2797" ht="15">
      <c r="I2797"/>
    </row>
    <row r="2798" ht="15">
      <c r="I2798"/>
    </row>
    <row r="2799" ht="15">
      <c r="I2799"/>
    </row>
    <row r="2800" ht="15.75">
      <c r="I2800" s="79">
        <v>33892829.14</v>
      </c>
    </row>
    <row r="2801" ht="15">
      <c r="I2801"/>
    </row>
    <row r="2802" ht="15">
      <c r="I2802"/>
    </row>
    <row r="2803" ht="15">
      <c r="I2803"/>
    </row>
    <row r="2804" ht="15">
      <c r="I2804"/>
    </row>
    <row r="2805" ht="15">
      <c r="I2805"/>
    </row>
    <row r="2806" ht="15">
      <c r="I2806"/>
    </row>
    <row r="2807" ht="15">
      <c r="I2807"/>
    </row>
    <row r="2808" ht="15">
      <c r="I2808"/>
    </row>
    <row r="2809" ht="15">
      <c r="I2809"/>
    </row>
    <row r="2810" ht="15">
      <c r="I2810"/>
    </row>
    <row r="2811" ht="15">
      <c r="I2811"/>
    </row>
    <row r="2812" ht="15">
      <c r="I2812"/>
    </row>
    <row r="2813" ht="15">
      <c r="I2813"/>
    </row>
    <row r="2814" ht="15">
      <c r="I2814"/>
    </row>
    <row r="2815" ht="15">
      <c r="I2815"/>
    </row>
    <row r="2816" ht="15">
      <c r="I2816"/>
    </row>
    <row r="2817" ht="15">
      <c r="I2817"/>
    </row>
    <row r="2818" ht="15">
      <c r="I2818"/>
    </row>
    <row r="2819" ht="15">
      <c r="I2819"/>
    </row>
    <row r="2820" ht="15">
      <c r="I2820"/>
    </row>
    <row r="2821" ht="15">
      <c r="I2821"/>
    </row>
    <row r="2822" ht="15">
      <c r="I2822"/>
    </row>
    <row r="2823" ht="15">
      <c r="I2823"/>
    </row>
    <row r="2824" ht="15">
      <c r="I2824"/>
    </row>
    <row r="2825" ht="15">
      <c r="I2825"/>
    </row>
    <row r="2826" ht="15">
      <c r="I2826"/>
    </row>
    <row r="2827" ht="15">
      <c r="I2827"/>
    </row>
    <row r="2828" ht="15">
      <c r="I2828"/>
    </row>
    <row r="2829" ht="15">
      <c r="I2829"/>
    </row>
    <row r="2830" ht="15">
      <c r="I2830"/>
    </row>
    <row r="2831" ht="15">
      <c r="I2831"/>
    </row>
    <row r="2832" ht="15">
      <c r="I2832"/>
    </row>
    <row r="2833" ht="15">
      <c r="I2833"/>
    </row>
    <row r="2834" ht="15">
      <c r="I2834"/>
    </row>
    <row r="2835" ht="15">
      <c r="I2835"/>
    </row>
    <row r="2836" ht="15">
      <c r="I2836"/>
    </row>
    <row r="2837" ht="15">
      <c r="I2837"/>
    </row>
    <row r="2838" ht="15">
      <c r="I2838"/>
    </row>
    <row r="2839" ht="15">
      <c r="I2839"/>
    </row>
    <row r="2840" ht="15">
      <c r="I2840"/>
    </row>
    <row r="2841" ht="15">
      <c r="I2841"/>
    </row>
    <row r="2842" ht="15">
      <c r="I2842"/>
    </row>
    <row r="2843" ht="15">
      <c r="I2843"/>
    </row>
    <row r="2844" ht="15">
      <c r="I2844"/>
    </row>
    <row r="2845" ht="15">
      <c r="I2845"/>
    </row>
    <row r="2846" ht="15">
      <c r="I2846"/>
    </row>
    <row r="2847" ht="15">
      <c r="I2847"/>
    </row>
    <row r="2848" ht="15">
      <c r="I2848"/>
    </row>
    <row r="2849" ht="15">
      <c r="I2849"/>
    </row>
    <row r="2850" ht="15">
      <c r="I2850"/>
    </row>
    <row r="2851" ht="15">
      <c r="I2851"/>
    </row>
    <row r="2852" ht="15">
      <c r="I2852"/>
    </row>
    <row r="2853" ht="15">
      <c r="I2853"/>
    </row>
    <row r="2854" ht="15">
      <c r="I2854"/>
    </row>
    <row r="2855" ht="15">
      <c r="I2855"/>
    </row>
    <row r="2856" ht="15">
      <c r="I2856"/>
    </row>
    <row r="2857" ht="15">
      <c r="I2857"/>
    </row>
    <row r="2858" ht="15">
      <c r="I2858"/>
    </row>
    <row r="2859" ht="15">
      <c r="I2859"/>
    </row>
    <row r="2860" ht="15">
      <c r="I2860"/>
    </row>
    <row r="2861" ht="15">
      <c r="I2861"/>
    </row>
    <row r="2862" ht="15">
      <c r="I2862"/>
    </row>
    <row r="2863" ht="15">
      <c r="I2863"/>
    </row>
    <row r="2864" ht="15">
      <c r="I2864"/>
    </row>
    <row r="2865" ht="15">
      <c r="I2865"/>
    </row>
    <row r="2866" ht="15">
      <c r="I2866"/>
    </row>
    <row r="2867" ht="15">
      <c r="I2867"/>
    </row>
    <row r="2868" ht="15">
      <c r="I2868"/>
    </row>
    <row r="2869" ht="15">
      <c r="I2869"/>
    </row>
    <row r="2870" ht="15">
      <c r="I2870"/>
    </row>
    <row r="2871" ht="15">
      <c r="I2871"/>
    </row>
    <row r="2872" ht="15">
      <c r="I2872"/>
    </row>
    <row r="2873" ht="15">
      <c r="I2873"/>
    </row>
    <row r="2874" ht="15">
      <c r="I2874"/>
    </row>
    <row r="2875" ht="15">
      <c r="I2875"/>
    </row>
    <row r="2876" ht="15">
      <c r="I2876"/>
    </row>
    <row r="2877" ht="15">
      <c r="I2877"/>
    </row>
    <row r="2878" ht="15">
      <c r="I2878"/>
    </row>
    <row r="2879" ht="15">
      <c r="I2879"/>
    </row>
    <row r="2880" ht="15">
      <c r="I2880"/>
    </row>
    <row r="2881" ht="15">
      <c r="I2881"/>
    </row>
    <row r="2882" ht="15">
      <c r="I2882"/>
    </row>
    <row r="2883" ht="15">
      <c r="I2883"/>
    </row>
    <row r="2884" ht="15">
      <c r="I2884"/>
    </row>
    <row r="2885" ht="15">
      <c r="I2885"/>
    </row>
    <row r="2886" ht="15">
      <c r="I2886"/>
    </row>
    <row r="2887" ht="15">
      <c r="I2887"/>
    </row>
    <row r="2888" ht="15">
      <c r="I2888"/>
    </row>
    <row r="2889" ht="15">
      <c r="I2889"/>
    </row>
    <row r="2890" ht="15">
      <c r="I2890"/>
    </row>
    <row r="2891" ht="15">
      <c r="I2891"/>
    </row>
    <row r="2892" ht="15">
      <c r="I2892"/>
    </row>
    <row r="2893" ht="15">
      <c r="I2893"/>
    </row>
    <row r="2894" ht="15">
      <c r="I2894"/>
    </row>
    <row r="2895" ht="15">
      <c r="I2895"/>
    </row>
    <row r="2896" ht="15">
      <c r="I2896"/>
    </row>
    <row r="2897" ht="15">
      <c r="I2897"/>
    </row>
    <row r="2898" ht="15">
      <c r="I2898"/>
    </row>
    <row r="2899" ht="15">
      <c r="I2899"/>
    </row>
    <row r="2900" ht="15">
      <c r="I2900"/>
    </row>
    <row r="2901" ht="15">
      <c r="I2901"/>
    </row>
    <row r="2902" ht="15">
      <c r="I2902"/>
    </row>
    <row r="2903" ht="15">
      <c r="I2903"/>
    </row>
    <row r="2904" ht="15">
      <c r="I2904"/>
    </row>
    <row r="2905" ht="15">
      <c r="I2905"/>
    </row>
    <row r="2906" ht="15">
      <c r="I2906"/>
    </row>
    <row r="2907" ht="15">
      <c r="I2907"/>
    </row>
    <row r="2908" ht="15">
      <c r="I2908"/>
    </row>
    <row r="2909" ht="15">
      <c r="I2909"/>
    </row>
    <row r="2910" ht="15">
      <c r="I2910"/>
    </row>
    <row r="2911" ht="15">
      <c r="I2911"/>
    </row>
    <row r="2912" ht="15">
      <c r="I2912"/>
    </row>
    <row r="2913" ht="15">
      <c r="I2913"/>
    </row>
    <row r="2914" ht="15">
      <c r="I2914"/>
    </row>
    <row r="2915" ht="15">
      <c r="I2915"/>
    </row>
    <row r="2916" ht="15">
      <c r="I2916"/>
    </row>
    <row r="2917" ht="15">
      <c r="I2917"/>
    </row>
    <row r="2918" ht="15">
      <c r="I2918"/>
    </row>
    <row r="2919" ht="15">
      <c r="I2919"/>
    </row>
    <row r="2920" ht="15">
      <c r="I2920"/>
    </row>
    <row r="2921" ht="15">
      <c r="I2921"/>
    </row>
    <row r="2922" ht="15">
      <c r="I2922"/>
    </row>
    <row r="2923" ht="15">
      <c r="I2923"/>
    </row>
    <row r="2924" ht="15">
      <c r="I2924"/>
    </row>
    <row r="2925" ht="15">
      <c r="I2925"/>
    </row>
    <row r="2926" ht="15">
      <c r="I2926"/>
    </row>
    <row r="2927" ht="15">
      <c r="I2927"/>
    </row>
    <row r="2928" ht="15">
      <c r="I2928"/>
    </row>
    <row r="2929" ht="15">
      <c r="I2929"/>
    </row>
    <row r="2930" ht="15">
      <c r="I2930"/>
    </row>
    <row r="2931" ht="15">
      <c r="I2931"/>
    </row>
    <row r="2932" ht="15">
      <c r="I2932"/>
    </row>
    <row r="2933" ht="15">
      <c r="I2933"/>
    </row>
    <row r="2934" ht="15">
      <c r="I2934"/>
    </row>
    <row r="2935" ht="15">
      <c r="I2935"/>
    </row>
    <row r="2936" ht="15">
      <c r="I2936"/>
    </row>
    <row r="2937" ht="15">
      <c r="I2937"/>
    </row>
    <row r="2938" ht="15">
      <c r="I2938"/>
    </row>
    <row r="2939" ht="15">
      <c r="I2939"/>
    </row>
    <row r="2940" ht="15">
      <c r="I2940"/>
    </row>
    <row r="2941" ht="15">
      <c r="I2941"/>
    </row>
    <row r="2942" ht="15">
      <c r="I2942"/>
    </row>
    <row r="2943" ht="15">
      <c r="I2943"/>
    </row>
    <row r="2944" ht="15">
      <c r="I2944"/>
    </row>
    <row r="2945" ht="15">
      <c r="I2945"/>
    </row>
    <row r="2946" ht="15">
      <c r="I2946"/>
    </row>
    <row r="2947" ht="15">
      <c r="I2947"/>
    </row>
    <row r="2948" ht="15">
      <c r="I2948"/>
    </row>
    <row r="2949" ht="15">
      <c r="I2949"/>
    </row>
    <row r="2950" ht="15">
      <c r="I2950"/>
    </row>
    <row r="2951" ht="15">
      <c r="I2951"/>
    </row>
    <row r="2952" ht="15">
      <c r="I2952"/>
    </row>
    <row r="2953" ht="15">
      <c r="I2953"/>
    </row>
    <row r="2954" ht="15">
      <c r="I2954"/>
    </row>
    <row r="2955" ht="15">
      <c r="I2955"/>
    </row>
    <row r="2956" ht="15">
      <c r="I2956"/>
    </row>
    <row r="2957" ht="15">
      <c r="I2957"/>
    </row>
    <row r="2958" ht="15">
      <c r="I2958"/>
    </row>
    <row r="2959" ht="15">
      <c r="I2959"/>
    </row>
    <row r="2960" ht="15">
      <c r="I2960"/>
    </row>
    <row r="2961" ht="15">
      <c r="I2961"/>
    </row>
    <row r="2962" ht="15">
      <c r="I2962"/>
    </row>
    <row r="2963" ht="15">
      <c r="I2963"/>
    </row>
    <row r="2964" ht="15">
      <c r="I2964"/>
    </row>
    <row r="2965" ht="15">
      <c r="I2965"/>
    </row>
    <row r="2966" ht="15">
      <c r="I2966"/>
    </row>
    <row r="2967" ht="15">
      <c r="I2967"/>
    </row>
    <row r="2968" ht="15">
      <c r="I2968"/>
    </row>
    <row r="2969" ht="15">
      <c r="I2969"/>
    </row>
    <row r="2970" ht="15">
      <c r="I2970"/>
    </row>
    <row r="2971" ht="15">
      <c r="I2971"/>
    </row>
    <row r="2972" ht="15">
      <c r="I2972"/>
    </row>
    <row r="2973" ht="15">
      <c r="I2973"/>
    </row>
    <row r="2974" ht="15">
      <c r="I2974"/>
    </row>
    <row r="2975" ht="15">
      <c r="I2975"/>
    </row>
    <row r="2976" ht="15">
      <c r="I2976"/>
    </row>
    <row r="2977" ht="15">
      <c r="I2977"/>
    </row>
    <row r="2978" ht="15">
      <c r="I2978"/>
    </row>
    <row r="2979" ht="15">
      <c r="I2979"/>
    </row>
    <row r="2980" ht="15">
      <c r="I2980"/>
    </row>
    <row r="2981" ht="15">
      <c r="I2981"/>
    </row>
    <row r="2982" ht="15">
      <c r="I2982"/>
    </row>
    <row r="2983" ht="15">
      <c r="I2983"/>
    </row>
    <row r="2984" ht="15">
      <c r="I2984"/>
    </row>
    <row r="2985" ht="15">
      <c r="I2985"/>
    </row>
    <row r="2986" ht="15">
      <c r="I2986"/>
    </row>
    <row r="2987" ht="15">
      <c r="I2987"/>
    </row>
    <row r="2988" ht="15">
      <c r="I2988"/>
    </row>
    <row r="2989" ht="15">
      <c r="I2989"/>
    </row>
    <row r="2990" ht="15">
      <c r="I2990"/>
    </row>
    <row r="2991" ht="15">
      <c r="I2991"/>
    </row>
    <row r="2992" ht="15">
      <c r="I2992"/>
    </row>
    <row r="2993" ht="15">
      <c r="I2993"/>
    </row>
    <row r="2994" ht="15">
      <c r="I2994"/>
    </row>
    <row r="2995" ht="15">
      <c r="I2995"/>
    </row>
    <row r="2996" ht="15">
      <c r="I2996"/>
    </row>
    <row r="2997" ht="15">
      <c r="I2997"/>
    </row>
    <row r="2998" ht="15">
      <c r="I2998"/>
    </row>
    <row r="2999" ht="15">
      <c r="I2999"/>
    </row>
    <row r="3000" ht="15">
      <c r="I3000"/>
    </row>
    <row r="3001" ht="15">
      <c r="I3001"/>
    </row>
    <row r="3002" ht="15">
      <c r="I3002"/>
    </row>
    <row r="3003" ht="15">
      <c r="I3003"/>
    </row>
    <row r="3004" ht="15">
      <c r="I3004"/>
    </row>
    <row r="3005" ht="15">
      <c r="I3005"/>
    </row>
    <row r="3006" ht="15">
      <c r="I3006"/>
    </row>
    <row r="3007" ht="15">
      <c r="I3007"/>
    </row>
    <row r="3008" ht="15">
      <c r="I3008"/>
    </row>
    <row r="3009" ht="15">
      <c r="I3009"/>
    </row>
    <row r="3010" ht="15">
      <c r="I3010"/>
    </row>
    <row r="3011" ht="15">
      <c r="I3011"/>
    </row>
    <row r="3012" ht="15">
      <c r="I3012"/>
    </row>
    <row r="3013" ht="15">
      <c r="I3013"/>
    </row>
    <row r="3014" ht="15">
      <c r="I3014"/>
    </row>
    <row r="3015" ht="15">
      <c r="I3015"/>
    </row>
    <row r="3016" ht="15">
      <c r="I3016"/>
    </row>
    <row r="3017" ht="15">
      <c r="I3017"/>
    </row>
    <row r="3018" ht="15">
      <c r="I3018"/>
    </row>
    <row r="3019" ht="15">
      <c r="I3019"/>
    </row>
    <row r="3020" ht="15">
      <c r="I3020"/>
    </row>
    <row r="3021" ht="15.75">
      <c r="I3021" s="79">
        <v>6648361.69</v>
      </c>
    </row>
    <row r="3022" ht="15">
      <c r="I3022"/>
    </row>
    <row r="3023" ht="15">
      <c r="I3023"/>
    </row>
    <row r="3024" ht="15">
      <c r="I3024"/>
    </row>
    <row r="3025" ht="15">
      <c r="I3025"/>
    </row>
    <row r="3026" ht="15">
      <c r="I3026"/>
    </row>
    <row r="3027" ht="15">
      <c r="I3027"/>
    </row>
    <row r="3028" ht="15">
      <c r="I3028"/>
    </row>
    <row r="3029" ht="15">
      <c r="I3029"/>
    </row>
    <row r="3030" ht="15">
      <c r="I3030"/>
    </row>
    <row r="3031" ht="15">
      <c r="I3031"/>
    </row>
    <row r="3032" ht="15">
      <c r="I3032"/>
    </row>
    <row r="3033" ht="15">
      <c r="I3033"/>
    </row>
    <row r="3034" ht="15">
      <c r="I3034"/>
    </row>
    <row r="3035" ht="15">
      <c r="I3035"/>
    </row>
    <row r="3036" ht="15">
      <c r="I3036"/>
    </row>
    <row r="3037" ht="15">
      <c r="I3037"/>
    </row>
    <row r="3038" ht="15">
      <c r="I3038"/>
    </row>
    <row r="3039" ht="15">
      <c r="I3039"/>
    </row>
    <row r="3040" ht="15">
      <c r="I3040"/>
    </row>
    <row r="3041" ht="15">
      <c r="I3041"/>
    </row>
    <row r="3042" ht="15">
      <c r="I3042"/>
    </row>
    <row r="3043" ht="15">
      <c r="I3043"/>
    </row>
    <row r="3044" ht="15">
      <c r="I3044"/>
    </row>
    <row r="3045" ht="15">
      <c r="I3045"/>
    </row>
    <row r="3046" ht="15">
      <c r="I3046"/>
    </row>
    <row r="3047" ht="15">
      <c r="I3047"/>
    </row>
    <row r="3048" ht="15">
      <c r="I3048"/>
    </row>
    <row r="3049" ht="15">
      <c r="I3049"/>
    </row>
    <row r="3050" ht="15">
      <c r="I3050"/>
    </row>
    <row r="3051" ht="15">
      <c r="I3051"/>
    </row>
    <row r="3052" ht="15">
      <c r="I3052"/>
    </row>
    <row r="3053" ht="15">
      <c r="I3053"/>
    </row>
    <row r="3054" ht="15">
      <c r="I3054"/>
    </row>
    <row r="3055" ht="15">
      <c r="I3055"/>
    </row>
    <row r="3056" ht="15">
      <c r="I3056"/>
    </row>
    <row r="3057" ht="15">
      <c r="I3057"/>
    </row>
    <row r="3058" ht="15">
      <c r="I3058"/>
    </row>
    <row r="3059" ht="15">
      <c r="I3059"/>
    </row>
    <row r="3060" ht="15">
      <c r="I3060"/>
    </row>
    <row r="3061" ht="15">
      <c r="I3061"/>
    </row>
    <row r="3062" ht="15">
      <c r="I3062"/>
    </row>
    <row r="3063" ht="15">
      <c r="I3063"/>
    </row>
    <row r="3064" ht="15">
      <c r="I3064"/>
    </row>
    <row r="3065" ht="15">
      <c r="I3065"/>
    </row>
    <row r="3066" ht="15">
      <c r="I3066"/>
    </row>
    <row r="3067" ht="15">
      <c r="I3067"/>
    </row>
    <row r="3068" ht="15">
      <c r="I3068"/>
    </row>
    <row r="3069" ht="15">
      <c r="I3069"/>
    </row>
    <row r="3070" ht="15">
      <c r="I3070"/>
    </row>
    <row r="3071" ht="15">
      <c r="I3071"/>
    </row>
    <row r="3072" ht="15">
      <c r="I3072"/>
    </row>
    <row r="3073" ht="15">
      <c r="I3073"/>
    </row>
    <row r="3074" ht="15">
      <c r="I3074"/>
    </row>
    <row r="3075" ht="15">
      <c r="I3075"/>
    </row>
    <row r="3076" ht="15">
      <c r="I3076"/>
    </row>
    <row r="3077" ht="15">
      <c r="I3077"/>
    </row>
    <row r="3078" ht="15">
      <c r="I3078"/>
    </row>
    <row r="3079" ht="15">
      <c r="I3079"/>
    </row>
    <row r="3080" ht="15">
      <c r="I3080"/>
    </row>
    <row r="3081" ht="15">
      <c r="I3081"/>
    </row>
    <row r="3082" ht="15">
      <c r="I3082"/>
    </row>
    <row r="3083" ht="15">
      <c r="I3083"/>
    </row>
    <row r="3084" ht="15">
      <c r="I3084"/>
    </row>
    <row r="3085" ht="15">
      <c r="I3085"/>
    </row>
    <row r="3086" ht="15">
      <c r="I3086"/>
    </row>
    <row r="3087" ht="15">
      <c r="I3087"/>
    </row>
    <row r="3088" ht="15">
      <c r="I3088"/>
    </row>
    <row r="3089" ht="15">
      <c r="I3089"/>
    </row>
    <row r="3090" ht="15">
      <c r="I3090"/>
    </row>
    <row r="3091" ht="15">
      <c r="I3091"/>
    </row>
    <row r="3092" ht="15">
      <c r="I3092"/>
    </row>
    <row r="3093" ht="15">
      <c r="I3093"/>
    </row>
    <row r="3094" ht="15">
      <c r="I3094"/>
    </row>
    <row r="3095" ht="15">
      <c r="I3095"/>
    </row>
    <row r="3096" ht="15">
      <c r="I3096"/>
    </row>
    <row r="3097" ht="15">
      <c r="I3097"/>
    </row>
    <row r="3098" ht="15">
      <c r="I3098"/>
    </row>
    <row r="3099" ht="15">
      <c r="I3099"/>
    </row>
    <row r="3100" ht="15">
      <c r="I3100"/>
    </row>
    <row r="3101" ht="15">
      <c r="I3101"/>
    </row>
    <row r="3102" ht="15">
      <c r="I3102"/>
    </row>
    <row r="3103" ht="15">
      <c r="I3103"/>
    </row>
    <row r="3104" ht="15">
      <c r="I3104"/>
    </row>
    <row r="3105" ht="15">
      <c r="I3105"/>
    </row>
    <row r="3106" ht="15">
      <c r="I3106"/>
    </row>
    <row r="3107" ht="15">
      <c r="I3107"/>
    </row>
    <row r="3108" ht="15">
      <c r="I3108"/>
    </row>
    <row r="3109" ht="15">
      <c r="I3109"/>
    </row>
    <row r="3110" ht="15">
      <c r="I3110"/>
    </row>
    <row r="3111" ht="15">
      <c r="I3111"/>
    </row>
    <row r="3112" ht="15">
      <c r="I3112"/>
    </row>
    <row r="3113" ht="15">
      <c r="I3113"/>
    </row>
    <row r="3114" ht="15">
      <c r="I3114"/>
    </row>
    <row r="3115" ht="15">
      <c r="I3115"/>
    </row>
    <row r="3116" ht="15">
      <c r="I3116"/>
    </row>
    <row r="3117" ht="15">
      <c r="I3117"/>
    </row>
    <row r="3118" ht="15">
      <c r="I3118"/>
    </row>
    <row r="3119" ht="15">
      <c r="I3119"/>
    </row>
    <row r="3120" ht="15">
      <c r="I3120"/>
    </row>
    <row r="3121" ht="15">
      <c r="I3121"/>
    </row>
    <row r="3122" ht="15">
      <c r="I3122"/>
    </row>
    <row r="3123" ht="15">
      <c r="I3123"/>
    </row>
    <row r="3124" ht="15">
      <c r="I3124"/>
    </row>
    <row r="3125" ht="15">
      <c r="I3125"/>
    </row>
    <row r="3126" ht="15">
      <c r="I3126"/>
    </row>
    <row r="3127" ht="15">
      <c r="I3127"/>
    </row>
    <row r="3128" ht="15">
      <c r="I3128"/>
    </row>
    <row r="3129" ht="15">
      <c r="I3129"/>
    </row>
    <row r="3130" ht="15">
      <c r="I3130"/>
    </row>
    <row r="3131" ht="15">
      <c r="I3131"/>
    </row>
    <row r="3132" ht="15">
      <c r="I3132"/>
    </row>
    <row r="3133" ht="15">
      <c r="I3133"/>
    </row>
    <row r="3134" ht="15">
      <c r="I3134"/>
    </row>
    <row r="3135" ht="15">
      <c r="I3135"/>
    </row>
    <row r="3136" ht="15">
      <c r="I3136"/>
    </row>
    <row r="3137" ht="15">
      <c r="I3137"/>
    </row>
    <row r="3138" ht="15">
      <c r="I3138"/>
    </row>
    <row r="3139" ht="15">
      <c r="I3139"/>
    </row>
    <row r="3140" ht="15">
      <c r="I3140"/>
    </row>
    <row r="3141" ht="15">
      <c r="I3141"/>
    </row>
    <row r="3142" ht="15">
      <c r="I3142"/>
    </row>
    <row r="3143" ht="15">
      <c r="I3143"/>
    </row>
    <row r="3144" ht="15">
      <c r="I3144"/>
    </row>
    <row r="3145" ht="15">
      <c r="I3145"/>
    </row>
    <row r="3146" ht="15">
      <c r="I3146"/>
    </row>
    <row r="3147" ht="15">
      <c r="I3147"/>
    </row>
    <row r="3148" ht="15">
      <c r="I3148"/>
    </row>
    <row r="3149" ht="15">
      <c r="I3149"/>
    </row>
    <row r="3150" ht="15">
      <c r="I3150"/>
    </row>
    <row r="3151" ht="15">
      <c r="I3151"/>
    </row>
    <row r="3152" ht="15">
      <c r="I3152"/>
    </row>
    <row r="3153" ht="15">
      <c r="I3153"/>
    </row>
    <row r="3154" ht="15">
      <c r="I3154"/>
    </row>
    <row r="3155" ht="15">
      <c r="I3155"/>
    </row>
    <row r="3156" ht="15">
      <c r="I3156"/>
    </row>
    <row r="3157" ht="15">
      <c r="I3157"/>
    </row>
    <row r="3158" ht="15">
      <c r="I3158"/>
    </row>
    <row r="3159" ht="15">
      <c r="I3159"/>
    </row>
    <row r="3160" ht="15">
      <c r="I3160"/>
    </row>
    <row r="3161" ht="15">
      <c r="I3161"/>
    </row>
    <row r="3162" ht="15">
      <c r="I3162"/>
    </row>
    <row r="3163" ht="15">
      <c r="I3163"/>
    </row>
    <row r="3164" ht="15">
      <c r="I3164"/>
    </row>
    <row r="3165" ht="15">
      <c r="I3165"/>
    </row>
    <row r="3166" ht="15">
      <c r="I3166"/>
    </row>
    <row r="3167" ht="15">
      <c r="I3167"/>
    </row>
    <row r="3168" ht="15">
      <c r="I3168"/>
    </row>
    <row r="3169" ht="15">
      <c r="I3169"/>
    </row>
    <row r="3170" ht="15">
      <c r="I3170"/>
    </row>
    <row r="3171" ht="15">
      <c r="I3171"/>
    </row>
    <row r="3172" ht="15">
      <c r="I3172"/>
    </row>
    <row r="3173" ht="15">
      <c r="I3173"/>
    </row>
    <row r="3174" ht="15">
      <c r="I3174"/>
    </row>
    <row r="3175" ht="15">
      <c r="I3175"/>
    </row>
    <row r="3176" ht="15">
      <c r="I3176"/>
    </row>
    <row r="3177" ht="15">
      <c r="I3177"/>
    </row>
    <row r="3178" ht="15">
      <c r="I3178"/>
    </row>
    <row r="3179" ht="15">
      <c r="I3179"/>
    </row>
    <row r="3180" ht="15">
      <c r="I3180"/>
    </row>
    <row r="3181" ht="15">
      <c r="I3181"/>
    </row>
    <row r="3182" ht="15">
      <c r="I3182"/>
    </row>
    <row r="3183" ht="15">
      <c r="I3183"/>
    </row>
    <row r="3184" ht="15">
      <c r="I3184"/>
    </row>
    <row r="3185" ht="15">
      <c r="I3185"/>
    </row>
    <row r="3186" ht="15">
      <c r="I3186"/>
    </row>
    <row r="3187" ht="15">
      <c r="I3187"/>
    </row>
    <row r="3188" ht="15">
      <c r="I3188"/>
    </row>
    <row r="3189" ht="15">
      <c r="I3189"/>
    </row>
    <row r="3190" ht="15">
      <c r="I3190"/>
    </row>
    <row r="3191" ht="15">
      <c r="I3191"/>
    </row>
    <row r="3192" ht="15">
      <c r="I3192"/>
    </row>
    <row r="3193" ht="15">
      <c r="I3193"/>
    </row>
    <row r="3194" ht="15">
      <c r="I3194"/>
    </row>
    <row r="3195" ht="15">
      <c r="I3195"/>
    </row>
    <row r="3196" ht="15">
      <c r="I3196"/>
    </row>
    <row r="3197" ht="15">
      <c r="I3197"/>
    </row>
    <row r="3198" ht="15">
      <c r="I3198"/>
    </row>
    <row r="3199" ht="15">
      <c r="I3199"/>
    </row>
    <row r="3200" ht="15">
      <c r="I3200"/>
    </row>
    <row r="3201" ht="15">
      <c r="I3201"/>
    </row>
    <row r="3202" ht="15">
      <c r="I3202"/>
    </row>
    <row r="3203" ht="15">
      <c r="I3203"/>
    </row>
    <row r="3204" ht="15">
      <c r="I3204"/>
    </row>
    <row r="3205" ht="15">
      <c r="I3205"/>
    </row>
    <row r="3206" ht="15">
      <c r="I3206"/>
    </row>
    <row r="3207" ht="15">
      <c r="I3207"/>
    </row>
    <row r="3208" ht="15">
      <c r="I3208"/>
    </row>
    <row r="3209" ht="15">
      <c r="I3209"/>
    </row>
    <row r="3210" ht="15">
      <c r="I3210"/>
    </row>
    <row r="3211" ht="15">
      <c r="I3211"/>
    </row>
    <row r="3212" ht="15">
      <c r="I3212"/>
    </row>
    <row r="3213" ht="15">
      <c r="I3213"/>
    </row>
    <row r="3214" ht="15">
      <c r="I3214"/>
    </row>
    <row r="3215" ht="15">
      <c r="I3215"/>
    </row>
    <row r="3216" ht="15">
      <c r="I3216"/>
    </row>
    <row r="3217" ht="15">
      <c r="I3217"/>
    </row>
    <row r="3218" ht="15">
      <c r="I3218"/>
    </row>
    <row r="3219" ht="15">
      <c r="I3219"/>
    </row>
    <row r="3220" ht="15">
      <c r="I3220"/>
    </row>
    <row r="3221" ht="15">
      <c r="I3221"/>
    </row>
    <row r="3222" ht="15">
      <c r="I3222"/>
    </row>
    <row r="3223" ht="15">
      <c r="I3223"/>
    </row>
    <row r="3224" ht="15">
      <c r="I3224"/>
    </row>
    <row r="3225" ht="15">
      <c r="I3225"/>
    </row>
    <row r="3226" ht="15">
      <c r="I3226"/>
    </row>
    <row r="3227" ht="15">
      <c r="I3227"/>
    </row>
    <row r="3228" ht="15">
      <c r="I3228"/>
    </row>
    <row r="3229" ht="15">
      <c r="I3229"/>
    </row>
    <row r="3230" ht="15">
      <c r="I3230"/>
    </row>
    <row r="3231" ht="15">
      <c r="I3231"/>
    </row>
    <row r="3232" ht="15">
      <c r="I3232"/>
    </row>
    <row r="3233" ht="15">
      <c r="I3233"/>
    </row>
    <row r="3234" ht="15">
      <c r="I3234"/>
    </row>
    <row r="3235" ht="15">
      <c r="I3235"/>
    </row>
    <row r="3236" ht="15">
      <c r="I3236"/>
    </row>
    <row r="3237" ht="15">
      <c r="I3237"/>
    </row>
    <row r="3238" ht="15">
      <c r="I3238"/>
    </row>
    <row r="3239" ht="15">
      <c r="I3239"/>
    </row>
    <row r="3240" ht="15">
      <c r="I3240"/>
    </row>
    <row r="3241" ht="15">
      <c r="I3241"/>
    </row>
    <row r="3242" ht="15">
      <c r="I3242"/>
    </row>
    <row r="3243" ht="15">
      <c r="I3243"/>
    </row>
    <row r="3244" ht="15">
      <c r="I3244"/>
    </row>
    <row r="3245" ht="15">
      <c r="I3245"/>
    </row>
    <row r="3246" ht="15">
      <c r="I3246"/>
    </row>
    <row r="3247" ht="15">
      <c r="I3247"/>
    </row>
    <row r="3248" ht="15">
      <c r="I3248"/>
    </row>
    <row r="3249" ht="15">
      <c r="I3249"/>
    </row>
    <row r="3250" ht="15">
      <c r="I3250"/>
    </row>
    <row r="3251" ht="15">
      <c r="I3251"/>
    </row>
    <row r="3252" ht="15">
      <c r="I3252"/>
    </row>
    <row r="3253" ht="15">
      <c r="I3253"/>
    </row>
    <row r="3254" ht="15">
      <c r="I3254"/>
    </row>
    <row r="3255" ht="15">
      <c r="I3255"/>
    </row>
    <row r="3256" ht="15">
      <c r="I3256"/>
    </row>
    <row r="3257" ht="15">
      <c r="I3257"/>
    </row>
    <row r="3258" ht="15">
      <c r="I3258"/>
    </row>
    <row r="3259" ht="15">
      <c r="I3259"/>
    </row>
    <row r="3260" ht="15">
      <c r="I3260"/>
    </row>
    <row r="3261" ht="15">
      <c r="I3261"/>
    </row>
    <row r="3262" ht="15">
      <c r="I3262"/>
    </row>
    <row r="3263" ht="15">
      <c r="I3263"/>
    </row>
    <row r="3264" ht="15">
      <c r="I3264"/>
    </row>
    <row r="3265" ht="15">
      <c r="I3265"/>
    </row>
    <row r="3266" ht="15">
      <c r="I3266"/>
    </row>
    <row r="3267" ht="15">
      <c r="I3267"/>
    </row>
    <row r="3268" ht="15">
      <c r="I3268"/>
    </row>
    <row r="3269" ht="15">
      <c r="I3269"/>
    </row>
    <row r="3270" ht="15">
      <c r="I3270"/>
    </row>
    <row r="3271" ht="15">
      <c r="I3271"/>
    </row>
    <row r="3272" ht="15">
      <c r="I3272"/>
    </row>
    <row r="3273" ht="15">
      <c r="I3273"/>
    </row>
    <row r="3274" ht="15">
      <c r="I3274"/>
    </row>
    <row r="3275" ht="15">
      <c r="I3275"/>
    </row>
    <row r="3276" ht="15">
      <c r="I3276"/>
    </row>
    <row r="3277" ht="15">
      <c r="I3277"/>
    </row>
    <row r="3278" ht="15">
      <c r="I3278"/>
    </row>
    <row r="3279" ht="15">
      <c r="I3279"/>
    </row>
    <row r="3280" ht="15">
      <c r="I3280"/>
    </row>
    <row r="3281" ht="15">
      <c r="I3281"/>
    </row>
    <row r="3282" ht="15">
      <c r="I3282"/>
    </row>
    <row r="3283" ht="15">
      <c r="I3283"/>
    </row>
    <row r="3284" ht="15">
      <c r="I3284"/>
    </row>
    <row r="3285" ht="15">
      <c r="I3285"/>
    </row>
    <row r="3286" ht="15">
      <c r="I3286"/>
    </row>
    <row r="3287" ht="15">
      <c r="I3287"/>
    </row>
    <row r="3288" ht="15">
      <c r="I3288"/>
    </row>
    <row r="3289" ht="15">
      <c r="I3289"/>
    </row>
    <row r="3290" ht="15">
      <c r="I3290"/>
    </row>
    <row r="3291" ht="15">
      <c r="I3291"/>
    </row>
    <row r="3292" ht="15">
      <c r="I3292"/>
    </row>
    <row r="3293" ht="15">
      <c r="I3293"/>
    </row>
    <row r="3294" ht="15">
      <c r="I3294"/>
    </row>
    <row r="3295" ht="15">
      <c r="I3295"/>
    </row>
    <row r="3296" ht="15">
      <c r="I3296"/>
    </row>
    <row r="3297" ht="15">
      <c r="I3297"/>
    </row>
    <row r="3298" ht="15">
      <c r="I3298"/>
    </row>
    <row r="3299" ht="15">
      <c r="I3299"/>
    </row>
    <row r="3300" ht="15">
      <c r="I3300"/>
    </row>
    <row r="3301" ht="15">
      <c r="I3301"/>
    </row>
    <row r="3302" ht="15">
      <c r="I3302"/>
    </row>
    <row r="3303" ht="15">
      <c r="I3303"/>
    </row>
    <row r="3304" ht="15">
      <c r="I3304"/>
    </row>
    <row r="3305" ht="15">
      <c r="I3305"/>
    </row>
    <row r="3306" ht="15">
      <c r="I3306"/>
    </row>
    <row r="3307" ht="15">
      <c r="I3307"/>
    </row>
    <row r="3308" ht="15">
      <c r="I3308"/>
    </row>
    <row r="3309" ht="15">
      <c r="I3309"/>
    </row>
    <row r="3310" ht="15">
      <c r="I3310"/>
    </row>
    <row r="3311" ht="15">
      <c r="I3311"/>
    </row>
    <row r="3312" ht="15">
      <c r="I3312"/>
    </row>
    <row r="3313" ht="15">
      <c r="I3313"/>
    </row>
    <row r="3314" ht="15">
      <c r="I3314"/>
    </row>
    <row r="3315" ht="15">
      <c r="I3315"/>
    </row>
    <row r="3316" ht="15">
      <c r="I3316"/>
    </row>
    <row r="3317" ht="15">
      <c r="I3317"/>
    </row>
    <row r="3318" ht="15">
      <c r="I3318"/>
    </row>
    <row r="3319" ht="15">
      <c r="I3319"/>
    </row>
    <row r="3320" ht="15">
      <c r="I3320"/>
    </row>
    <row r="3321" ht="15">
      <c r="I3321"/>
    </row>
    <row r="3322" ht="15">
      <c r="I3322"/>
    </row>
    <row r="3323" ht="15">
      <c r="I3323"/>
    </row>
    <row r="3324" ht="15">
      <c r="I3324"/>
    </row>
    <row r="3325" ht="15">
      <c r="I3325"/>
    </row>
    <row r="3326" ht="15">
      <c r="I3326"/>
    </row>
    <row r="3327" ht="15">
      <c r="I3327"/>
    </row>
    <row r="3328" ht="15">
      <c r="I3328"/>
    </row>
    <row r="3329" ht="15">
      <c r="I3329"/>
    </row>
    <row r="3330" ht="15">
      <c r="I3330"/>
    </row>
    <row r="3331" ht="15">
      <c r="I3331"/>
    </row>
    <row r="3332" ht="15">
      <c r="I3332"/>
    </row>
    <row r="3333" ht="15">
      <c r="I3333"/>
    </row>
    <row r="3334" ht="15">
      <c r="I3334"/>
    </row>
    <row r="3335" ht="15">
      <c r="I3335"/>
    </row>
    <row r="3336" ht="15">
      <c r="I3336"/>
    </row>
    <row r="3337" ht="15">
      <c r="I3337"/>
    </row>
    <row r="3338" ht="15">
      <c r="I3338"/>
    </row>
    <row r="3339" ht="15">
      <c r="I3339"/>
    </row>
    <row r="3340" ht="15">
      <c r="I3340"/>
    </row>
    <row r="3341" ht="15">
      <c r="I3341"/>
    </row>
    <row r="3342" ht="15">
      <c r="I3342"/>
    </row>
    <row r="3343" ht="15">
      <c r="I3343"/>
    </row>
    <row r="3344" ht="15">
      <c r="I3344"/>
    </row>
    <row r="3345" ht="15">
      <c r="I3345"/>
    </row>
    <row r="3346" ht="15">
      <c r="I3346"/>
    </row>
    <row r="3347" ht="15">
      <c r="I3347"/>
    </row>
    <row r="3348" ht="15">
      <c r="I3348"/>
    </row>
    <row r="3349" ht="15">
      <c r="I3349"/>
    </row>
    <row r="3350" ht="15">
      <c r="I3350"/>
    </row>
    <row r="3351" ht="15">
      <c r="I3351"/>
    </row>
    <row r="3352" ht="15">
      <c r="I3352"/>
    </row>
    <row r="3353" ht="15">
      <c r="I3353"/>
    </row>
    <row r="3354" ht="15">
      <c r="I3354"/>
    </row>
    <row r="3355" ht="15">
      <c r="I3355"/>
    </row>
    <row r="3356" ht="15">
      <c r="I3356"/>
    </row>
    <row r="3357" ht="15">
      <c r="I3357"/>
    </row>
    <row r="3358" ht="15">
      <c r="I3358"/>
    </row>
    <row r="3359" ht="15">
      <c r="I3359"/>
    </row>
    <row r="3360" ht="15">
      <c r="I3360"/>
    </row>
    <row r="3361" ht="15">
      <c r="I3361"/>
    </row>
    <row r="3362" ht="15">
      <c r="I3362"/>
    </row>
    <row r="3363" ht="15">
      <c r="I3363"/>
    </row>
    <row r="3364" ht="15">
      <c r="I3364"/>
    </row>
    <row r="3365" ht="15">
      <c r="I3365"/>
    </row>
    <row r="3366" ht="15">
      <c r="I3366"/>
    </row>
    <row r="3367" ht="15">
      <c r="I3367"/>
    </row>
    <row r="3368" ht="15">
      <c r="I3368"/>
    </row>
    <row r="3369" ht="15">
      <c r="I3369"/>
    </row>
    <row r="3370" ht="15">
      <c r="I3370"/>
    </row>
    <row r="3371" ht="15">
      <c r="I3371"/>
    </row>
    <row r="3372" ht="15">
      <c r="I3372"/>
    </row>
    <row r="3373" ht="15">
      <c r="I3373"/>
    </row>
    <row r="3374" ht="15">
      <c r="I3374"/>
    </row>
    <row r="3375" ht="15.75">
      <c r="I3375" s="79">
        <v>148605127.57</v>
      </c>
    </row>
    <row r="3376" ht="15">
      <c r="I3376"/>
    </row>
    <row r="3377" ht="15">
      <c r="I3377"/>
    </row>
    <row r="3378" ht="15">
      <c r="I3378"/>
    </row>
    <row r="3379" ht="15">
      <c r="I3379"/>
    </row>
    <row r="3380" ht="15">
      <c r="I3380"/>
    </row>
    <row r="3381" ht="15">
      <c r="I3381"/>
    </row>
    <row r="3382" ht="15">
      <c r="I3382"/>
    </row>
    <row r="3383" ht="15">
      <c r="I3383"/>
    </row>
    <row r="3384" ht="15">
      <c r="I3384"/>
    </row>
    <row r="3385" ht="15">
      <c r="I3385"/>
    </row>
    <row r="3386" ht="15">
      <c r="I3386"/>
    </row>
    <row r="3387" ht="15">
      <c r="I3387"/>
    </row>
    <row r="3388" ht="15">
      <c r="I3388"/>
    </row>
    <row r="3389" ht="15">
      <c r="I3389"/>
    </row>
    <row r="3390" ht="15">
      <c r="I3390"/>
    </row>
    <row r="3391" ht="15">
      <c r="I3391"/>
    </row>
    <row r="3392" ht="15">
      <c r="I3392"/>
    </row>
    <row r="3393" ht="15">
      <c r="I3393"/>
    </row>
    <row r="3394" ht="15">
      <c r="I3394"/>
    </row>
    <row r="3395" ht="15">
      <c r="I3395"/>
    </row>
    <row r="3396" ht="15">
      <c r="I3396"/>
    </row>
    <row r="3397" ht="15">
      <c r="I3397"/>
    </row>
    <row r="3398" ht="15">
      <c r="I3398"/>
    </row>
    <row r="3399" ht="15">
      <c r="I3399"/>
    </row>
    <row r="3400" ht="15">
      <c r="I3400"/>
    </row>
    <row r="3401" ht="15">
      <c r="I3401"/>
    </row>
    <row r="3402" ht="15">
      <c r="I3402"/>
    </row>
    <row r="3403" ht="15">
      <c r="I3403"/>
    </row>
    <row r="3404" ht="15">
      <c r="I3404"/>
    </row>
    <row r="3405" ht="15">
      <c r="I3405"/>
    </row>
    <row r="3406" ht="15">
      <c r="I3406"/>
    </row>
    <row r="3407" ht="15">
      <c r="I3407"/>
    </row>
    <row r="3408" ht="15">
      <c r="I3408"/>
    </row>
    <row r="3409" ht="15">
      <c r="I3409"/>
    </row>
    <row r="3410" ht="15">
      <c r="I3410"/>
    </row>
    <row r="3411" ht="15">
      <c r="I3411"/>
    </row>
    <row r="3412" ht="15">
      <c r="I3412"/>
    </row>
    <row r="3413" ht="15">
      <c r="I3413"/>
    </row>
    <row r="3414" ht="15">
      <c r="I3414"/>
    </row>
    <row r="3415" ht="15">
      <c r="I3415"/>
    </row>
    <row r="3416" ht="15">
      <c r="I3416"/>
    </row>
    <row r="3417" ht="15">
      <c r="I3417"/>
    </row>
    <row r="3418" ht="15">
      <c r="I3418"/>
    </row>
    <row r="3419" ht="15">
      <c r="I3419"/>
    </row>
    <row r="3420" ht="15">
      <c r="I3420"/>
    </row>
    <row r="3421" ht="15">
      <c r="I3421"/>
    </row>
    <row r="3422" ht="15">
      <c r="I3422"/>
    </row>
    <row r="3423" ht="15">
      <c r="I3423"/>
    </row>
    <row r="3424" ht="15">
      <c r="I3424"/>
    </row>
    <row r="3425" ht="15">
      <c r="I3425"/>
    </row>
    <row r="3426" ht="15">
      <c r="I3426"/>
    </row>
    <row r="3427" ht="15">
      <c r="I3427"/>
    </row>
    <row r="3428" ht="15">
      <c r="I3428"/>
    </row>
    <row r="3429" ht="15">
      <c r="I3429"/>
    </row>
    <row r="3430" ht="15">
      <c r="I3430"/>
    </row>
    <row r="3431" ht="15">
      <c r="I3431"/>
    </row>
    <row r="3432" ht="15">
      <c r="I3432"/>
    </row>
    <row r="3433" ht="15">
      <c r="I3433"/>
    </row>
    <row r="3434" ht="15">
      <c r="I3434"/>
    </row>
    <row r="3435" ht="15">
      <c r="I3435"/>
    </row>
    <row r="3436" ht="15">
      <c r="I3436"/>
    </row>
    <row r="3437" ht="15">
      <c r="I3437"/>
    </row>
    <row r="3438" ht="15">
      <c r="I3438"/>
    </row>
    <row r="3439" ht="15">
      <c r="I3439"/>
    </row>
    <row r="3440" ht="15">
      <c r="I3440"/>
    </row>
    <row r="3441" ht="15">
      <c r="I3441"/>
    </row>
    <row r="3442" ht="15">
      <c r="I3442"/>
    </row>
    <row r="3443" ht="15.75">
      <c r="I3443" s="79">
        <v>21145148.36</v>
      </c>
    </row>
    <row r="3444" ht="15">
      <c r="I3444"/>
    </row>
    <row r="3445" ht="15">
      <c r="I3445"/>
    </row>
    <row r="3446" ht="15">
      <c r="I3446"/>
    </row>
    <row r="3447" ht="15">
      <c r="I3447"/>
    </row>
    <row r="3448" ht="15">
      <c r="I3448"/>
    </row>
    <row r="3449" ht="15">
      <c r="I3449"/>
    </row>
    <row r="3450" ht="15">
      <c r="I3450"/>
    </row>
    <row r="3451" ht="15">
      <c r="I3451"/>
    </row>
    <row r="3452" ht="15">
      <c r="I3452"/>
    </row>
    <row r="3453" ht="15">
      <c r="I3453"/>
    </row>
    <row r="3454" ht="15">
      <c r="I3454"/>
    </row>
    <row r="3455" ht="15">
      <c r="I3455"/>
    </row>
    <row r="3456" ht="15">
      <c r="I3456"/>
    </row>
    <row r="3457" ht="15">
      <c r="I3457"/>
    </row>
    <row r="3458" ht="15">
      <c r="I3458"/>
    </row>
    <row r="3459" ht="15">
      <c r="I3459"/>
    </row>
    <row r="3460" ht="15">
      <c r="I3460"/>
    </row>
    <row r="3461" ht="15">
      <c r="I3461"/>
    </row>
    <row r="3462" ht="15">
      <c r="I3462"/>
    </row>
    <row r="3463" ht="15">
      <c r="I3463"/>
    </row>
    <row r="3464" ht="15">
      <c r="I3464"/>
    </row>
    <row r="3465" ht="15">
      <c r="I3465"/>
    </row>
    <row r="3466" ht="15">
      <c r="I3466"/>
    </row>
    <row r="3467" ht="15">
      <c r="I3467"/>
    </row>
    <row r="3468" ht="15">
      <c r="I3468"/>
    </row>
    <row r="3469" ht="15">
      <c r="I3469"/>
    </row>
    <row r="3470" ht="15">
      <c r="I3470"/>
    </row>
    <row r="3471" ht="15">
      <c r="I3471"/>
    </row>
    <row r="3472" ht="15">
      <c r="I3472"/>
    </row>
    <row r="3473" ht="15">
      <c r="I3473"/>
    </row>
    <row r="3474" ht="15">
      <c r="I3474"/>
    </row>
    <row r="3475" ht="15">
      <c r="I3475"/>
    </row>
    <row r="3476" ht="15">
      <c r="I3476"/>
    </row>
    <row r="3477" ht="15">
      <c r="I3477"/>
    </row>
    <row r="3478" ht="15">
      <c r="I3478"/>
    </row>
    <row r="3479" ht="15">
      <c r="I3479"/>
    </row>
    <row r="3480" ht="15">
      <c r="I3480"/>
    </row>
    <row r="3481" ht="15">
      <c r="I3481"/>
    </row>
    <row r="3482" ht="15">
      <c r="I3482"/>
    </row>
    <row r="3483" ht="15">
      <c r="I3483"/>
    </row>
    <row r="3484" ht="15">
      <c r="I3484"/>
    </row>
    <row r="3485" ht="15">
      <c r="I3485"/>
    </row>
    <row r="3486" ht="15">
      <c r="I3486"/>
    </row>
    <row r="3487" ht="15">
      <c r="I3487"/>
    </row>
    <row r="3488" ht="15">
      <c r="I3488"/>
    </row>
    <row r="3489" ht="15">
      <c r="I3489"/>
    </row>
    <row r="3490" ht="15">
      <c r="I3490"/>
    </row>
    <row r="3491" ht="15">
      <c r="I3491"/>
    </row>
    <row r="3492" ht="15">
      <c r="I3492"/>
    </row>
    <row r="3493" ht="15">
      <c r="I3493"/>
    </row>
    <row r="3494" ht="15">
      <c r="I3494"/>
    </row>
    <row r="3495" ht="15">
      <c r="I3495"/>
    </row>
    <row r="3496" ht="15">
      <c r="I3496"/>
    </row>
    <row r="3497" ht="15">
      <c r="I3497"/>
    </row>
    <row r="3498" ht="15">
      <c r="I3498"/>
    </row>
    <row r="3499" ht="15">
      <c r="I3499"/>
    </row>
    <row r="3500" ht="15">
      <c r="I3500"/>
    </row>
    <row r="3501" ht="15">
      <c r="I3501"/>
    </row>
    <row r="3502" ht="15">
      <c r="I3502"/>
    </row>
    <row r="3503" ht="15">
      <c r="I3503"/>
    </row>
    <row r="3504" ht="15">
      <c r="I3504"/>
    </row>
    <row r="3505" ht="15">
      <c r="I3505"/>
    </row>
    <row r="3506" ht="15">
      <c r="I3506"/>
    </row>
    <row r="3507" ht="15">
      <c r="I3507"/>
    </row>
    <row r="3508" ht="15">
      <c r="I3508"/>
    </row>
    <row r="3509" ht="15">
      <c r="I3509"/>
    </row>
    <row r="3510" ht="15">
      <c r="I3510"/>
    </row>
    <row r="3511" ht="15">
      <c r="I3511"/>
    </row>
    <row r="3512" ht="15">
      <c r="I3512"/>
    </row>
    <row r="3513" ht="15">
      <c r="I3513"/>
    </row>
    <row r="3514" ht="15">
      <c r="I3514"/>
    </row>
    <row r="3515" ht="15">
      <c r="I3515"/>
    </row>
    <row r="3516" ht="15">
      <c r="I3516"/>
    </row>
    <row r="3517" ht="15">
      <c r="I3517"/>
    </row>
    <row r="3518" ht="15">
      <c r="I3518"/>
    </row>
    <row r="3519" ht="15">
      <c r="I3519"/>
    </row>
    <row r="3520" ht="15">
      <c r="I3520"/>
    </row>
    <row r="3521" ht="15">
      <c r="I3521"/>
    </row>
    <row r="3522" ht="15">
      <c r="I3522"/>
    </row>
    <row r="3523" ht="15">
      <c r="I3523"/>
    </row>
    <row r="3524" ht="15">
      <c r="I3524"/>
    </row>
    <row r="3525" ht="15">
      <c r="I3525"/>
    </row>
    <row r="3526" ht="15">
      <c r="I3526"/>
    </row>
    <row r="3527" ht="15">
      <c r="I3527"/>
    </row>
    <row r="3528" ht="15">
      <c r="I3528"/>
    </row>
    <row r="3529" ht="15">
      <c r="I3529"/>
    </row>
    <row r="3530" ht="15">
      <c r="I3530"/>
    </row>
    <row r="3531" ht="15">
      <c r="I3531"/>
    </row>
    <row r="3532" ht="15">
      <c r="I3532"/>
    </row>
    <row r="3533" ht="15">
      <c r="I3533"/>
    </row>
    <row r="3534" ht="15">
      <c r="I3534"/>
    </row>
    <row r="3535" ht="15">
      <c r="I3535"/>
    </row>
    <row r="3536" ht="15">
      <c r="I3536"/>
    </row>
    <row r="3537" ht="15">
      <c r="I3537"/>
    </row>
    <row r="3538" ht="15">
      <c r="I3538"/>
    </row>
    <row r="3539" ht="15">
      <c r="I3539"/>
    </row>
    <row r="3540" ht="15">
      <c r="I3540"/>
    </row>
    <row r="3541" ht="15">
      <c r="I3541"/>
    </row>
    <row r="3542" ht="15">
      <c r="I3542"/>
    </row>
    <row r="3543" ht="15">
      <c r="I3543"/>
    </row>
    <row r="3544" ht="15">
      <c r="I3544"/>
    </row>
    <row r="3545" ht="15">
      <c r="I3545"/>
    </row>
    <row r="3546" ht="15">
      <c r="I3546"/>
    </row>
    <row r="3547" ht="15">
      <c r="I3547"/>
    </row>
    <row r="3548" ht="15">
      <c r="I3548"/>
    </row>
    <row r="3549" ht="15">
      <c r="I3549"/>
    </row>
    <row r="3550" ht="15">
      <c r="I3550"/>
    </row>
    <row r="3551" ht="15">
      <c r="I3551"/>
    </row>
    <row r="3552" ht="15">
      <c r="I3552"/>
    </row>
    <row r="3553" ht="15">
      <c r="I3553"/>
    </row>
    <row r="3554" ht="15">
      <c r="I3554"/>
    </row>
    <row r="3555" ht="15">
      <c r="I3555"/>
    </row>
    <row r="3556" ht="15">
      <c r="I3556"/>
    </row>
    <row r="3557" ht="15">
      <c r="I3557"/>
    </row>
    <row r="3558" ht="15">
      <c r="I3558"/>
    </row>
    <row r="3559" ht="15">
      <c r="I3559"/>
    </row>
    <row r="3560" ht="15">
      <c r="I3560"/>
    </row>
    <row r="3561" ht="15">
      <c r="I3561"/>
    </row>
    <row r="3562" ht="15">
      <c r="I3562"/>
    </row>
    <row r="3563" ht="15">
      <c r="I3563"/>
    </row>
    <row r="3564" ht="15">
      <c r="I3564"/>
    </row>
    <row r="3565" ht="15">
      <c r="I3565"/>
    </row>
    <row r="3566" ht="15">
      <c r="I3566"/>
    </row>
    <row r="3567" ht="15">
      <c r="I3567"/>
    </row>
    <row r="3568" ht="15">
      <c r="I3568"/>
    </row>
    <row r="3569" ht="15">
      <c r="I3569"/>
    </row>
    <row r="3570" ht="15">
      <c r="I3570"/>
    </row>
    <row r="3571" ht="15">
      <c r="I3571"/>
    </row>
    <row r="3572" ht="15">
      <c r="I3572"/>
    </row>
    <row r="3573" ht="15">
      <c r="I3573"/>
    </row>
    <row r="3574" ht="15">
      <c r="I3574"/>
    </row>
    <row r="3575" ht="15">
      <c r="I3575"/>
    </row>
    <row r="3576" ht="15">
      <c r="I3576"/>
    </row>
    <row r="3577" ht="15">
      <c r="I3577"/>
    </row>
    <row r="3578" ht="15">
      <c r="I3578"/>
    </row>
    <row r="3579" ht="15">
      <c r="I3579"/>
    </row>
    <row r="3580" ht="15">
      <c r="I3580"/>
    </row>
    <row r="3581" ht="15">
      <c r="I3581"/>
    </row>
    <row r="3582" ht="15">
      <c r="I3582"/>
    </row>
    <row r="3583" ht="15">
      <c r="I3583"/>
    </row>
    <row r="3584" ht="15">
      <c r="I3584"/>
    </row>
    <row r="3585" ht="15">
      <c r="I3585"/>
    </row>
    <row r="3586" ht="15">
      <c r="I3586"/>
    </row>
    <row r="3587" ht="15">
      <c r="I3587"/>
    </row>
    <row r="3588" ht="15">
      <c r="I3588"/>
    </row>
    <row r="3589" ht="15">
      <c r="I3589"/>
    </row>
    <row r="3590" ht="15">
      <c r="I3590"/>
    </row>
    <row r="3591" ht="15.75">
      <c r="I3591" s="79">
        <v>8872963.48</v>
      </c>
    </row>
    <row r="3592" ht="15">
      <c r="I3592"/>
    </row>
    <row r="3593" ht="15">
      <c r="I3593"/>
    </row>
    <row r="3594" ht="15">
      <c r="I3594"/>
    </row>
    <row r="3595" ht="15">
      <c r="I3595"/>
    </row>
    <row r="3596" ht="15">
      <c r="I3596"/>
    </row>
    <row r="3597" ht="15">
      <c r="I3597"/>
    </row>
    <row r="3598" ht="15">
      <c r="I3598"/>
    </row>
    <row r="3599" ht="15">
      <c r="I3599"/>
    </row>
    <row r="3600" ht="15">
      <c r="I3600"/>
    </row>
    <row r="3601" ht="15">
      <c r="I3601"/>
    </row>
    <row r="3602" ht="15">
      <c r="I3602"/>
    </row>
    <row r="3603" ht="15">
      <c r="I3603"/>
    </row>
    <row r="3604" ht="15">
      <c r="I3604"/>
    </row>
    <row r="3605" ht="15">
      <c r="I3605"/>
    </row>
    <row r="3606" ht="15">
      <c r="I3606"/>
    </row>
    <row r="3607" ht="15">
      <c r="I3607"/>
    </row>
    <row r="3608" ht="15">
      <c r="I3608"/>
    </row>
    <row r="3609" ht="15">
      <c r="I3609"/>
    </row>
    <row r="3610" ht="15">
      <c r="I3610"/>
    </row>
    <row r="3611" ht="15">
      <c r="I3611"/>
    </row>
    <row r="3612" ht="15">
      <c r="I3612"/>
    </row>
    <row r="3613" ht="15">
      <c r="I3613"/>
    </row>
    <row r="3614" ht="15">
      <c r="I3614"/>
    </row>
    <row r="3615" ht="15">
      <c r="I3615"/>
    </row>
    <row r="3616" ht="15">
      <c r="I3616"/>
    </row>
    <row r="3617" ht="15">
      <c r="I3617"/>
    </row>
    <row r="3618" ht="15">
      <c r="I3618"/>
    </row>
    <row r="3619" ht="15">
      <c r="I3619"/>
    </row>
    <row r="3620" ht="15">
      <c r="I3620"/>
    </row>
    <row r="3621" ht="15">
      <c r="I3621"/>
    </row>
    <row r="3622" ht="15">
      <c r="I3622"/>
    </row>
    <row r="3623" ht="15">
      <c r="I3623"/>
    </row>
    <row r="3624" ht="15">
      <c r="I3624"/>
    </row>
    <row r="3625" ht="15">
      <c r="I3625"/>
    </row>
    <row r="3626" ht="15">
      <c r="I3626"/>
    </row>
    <row r="3627" ht="15">
      <c r="I3627"/>
    </row>
    <row r="3628" ht="15">
      <c r="I3628"/>
    </row>
    <row r="3629" ht="15">
      <c r="I3629"/>
    </row>
    <row r="3630" ht="15">
      <c r="I3630"/>
    </row>
    <row r="3631" ht="15">
      <c r="I3631"/>
    </row>
    <row r="3632" ht="15">
      <c r="I3632"/>
    </row>
    <row r="3633" ht="15">
      <c r="I3633"/>
    </row>
    <row r="3634" ht="15">
      <c r="I3634"/>
    </row>
    <row r="3635" ht="15">
      <c r="I3635"/>
    </row>
    <row r="3636" ht="15">
      <c r="I3636"/>
    </row>
    <row r="3637" ht="15">
      <c r="I3637"/>
    </row>
    <row r="3638" ht="15">
      <c r="I3638"/>
    </row>
    <row r="3639" ht="15">
      <c r="I3639"/>
    </row>
    <row r="3640" ht="15">
      <c r="I3640"/>
    </row>
    <row r="3641" ht="15">
      <c r="I3641"/>
    </row>
    <row r="3642" ht="15">
      <c r="I3642"/>
    </row>
    <row r="3643" ht="15">
      <c r="I3643"/>
    </row>
    <row r="3644" ht="15">
      <c r="I3644"/>
    </row>
    <row r="3645" ht="15">
      <c r="I3645"/>
    </row>
    <row r="3646" ht="15">
      <c r="I3646"/>
    </row>
    <row r="3647" ht="15">
      <c r="I3647"/>
    </row>
    <row r="3648" ht="15">
      <c r="I3648"/>
    </row>
    <row r="3649" ht="15">
      <c r="I3649"/>
    </row>
    <row r="3650" ht="15">
      <c r="I3650"/>
    </row>
    <row r="3651" ht="15">
      <c r="I3651"/>
    </row>
    <row r="3652" ht="15">
      <c r="I3652"/>
    </row>
    <row r="3653" ht="15.75">
      <c r="I3653" s="79">
        <v>13263177.06</v>
      </c>
    </row>
    <row r="3654" ht="15">
      <c r="I3654"/>
    </row>
    <row r="3655" ht="15">
      <c r="I3655"/>
    </row>
    <row r="3656" ht="15">
      <c r="I3656"/>
    </row>
    <row r="3657" ht="15">
      <c r="I3657"/>
    </row>
    <row r="3658" ht="15">
      <c r="I3658"/>
    </row>
    <row r="3659" ht="15">
      <c r="I3659"/>
    </row>
    <row r="3660" ht="15">
      <c r="I3660"/>
    </row>
    <row r="3661" ht="15">
      <c r="I3661"/>
    </row>
    <row r="3662" ht="15">
      <c r="I3662"/>
    </row>
    <row r="3663" ht="15">
      <c r="I3663"/>
    </row>
    <row r="3664" ht="15">
      <c r="I3664"/>
    </row>
    <row r="3665" ht="15">
      <c r="I3665"/>
    </row>
    <row r="3666" ht="15">
      <c r="I3666"/>
    </row>
    <row r="3667" ht="15">
      <c r="I3667"/>
    </row>
    <row r="3668" ht="15">
      <c r="I3668"/>
    </row>
    <row r="3669" ht="15">
      <c r="I3669"/>
    </row>
    <row r="3670" ht="15">
      <c r="I3670"/>
    </row>
    <row r="3671" ht="15">
      <c r="I3671"/>
    </row>
    <row r="3672" ht="15">
      <c r="I3672"/>
    </row>
    <row r="3673" ht="15">
      <c r="I3673"/>
    </row>
    <row r="3674" ht="15">
      <c r="I3674"/>
    </row>
    <row r="3675" ht="15">
      <c r="I3675"/>
    </row>
    <row r="3676" ht="15">
      <c r="I3676"/>
    </row>
    <row r="3677" ht="15">
      <c r="I3677"/>
    </row>
    <row r="3678" ht="15">
      <c r="I3678"/>
    </row>
    <row r="3679" ht="15">
      <c r="I3679"/>
    </row>
    <row r="3680" ht="15">
      <c r="I3680"/>
    </row>
    <row r="3681" ht="15">
      <c r="I3681"/>
    </row>
    <row r="3682" ht="15">
      <c r="I3682"/>
    </row>
    <row r="3683" ht="15">
      <c r="I3683"/>
    </row>
    <row r="3684" ht="15">
      <c r="I3684"/>
    </row>
    <row r="3685" ht="15">
      <c r="I3685"/>
    </row>
    <row r="3686" ht="15">
      <c r="I3686"/>
    </row>
    <row r="3687" ht="15">
      <c r="I3687"/>
    </row>
    <row r="3688" ht="15">
      <c r="I3688"/>
    </row>
    <row r="3689" ht="15">
      <c r="I3689"/>
    </row>
    <row r="3690" ht="15">
      <c r="I3690"/>
    </row>
    <row r="3691" ht="15">
      <c r="I3691"/>
    </row>
    <row r="3692" ht="15">
      <c r="I3692"/>
    </row>
    <row r="3693" ht="15">
      <c r="I3693"/>
    </row>
    <row r="3694" ht="15">
      <c r="I3694"/>
    </row>
    <row r="3695" ht="15">
      <c r="I3695"/>
    </row>
    <row r="3696" ht="15">
      <c r="I3696"/>
    </row>
    <row r="3697" ht="15">
      <c r="I3697"/>
    </row>
    <row r="3698" ht="15">
      <c r="I3698"/>
    </row>
    <row r="3699" ht="15">
      <c r="I3699"/>
    </row>
    <row r="3700" ht="15">
      <c r="I3700"/>
    </row>
    <row r="3701" ht="15">
      <c r="I3701"/>
    </row>
    <row r="3702" ht="15">
      <c r="I3702"/>
    </row>
    <row r="3703" ht="15">
      <c r="I3703"/>
    </row>
    <row r="3704" ht="15">
      <c r="I3704"/>
    </row>
    <row r="3705" ht="15">
      <c r="I3705"/>
    </row>
    <row r="3706" ht="15">
      <c r="I3706"/>
    </row>
    <row r="3707" ht="15">
      <c r="I3707"/>
    </row>
    <row r="3708" ht="15">
      <c r="I3708"/>
    </row>
    <row r="3709" ht="15">
      <c r="I3709"/>
    </row>
    <row r="3710" ht="15">
      <c r="I3710"/>
    </row>
    <row r="3711" ht="15">
      <c r="I3711"/>
    </row>
    <row r="3712" ht="15">
      <c r="I3712"/>
    </row>
    <row r="3713" ht="15">
      <c r="I3713"/>
    </row>
    <row r="3714" ht="15">
      <c r="I3714"/>
    </row>
    <row r="3715" ht="15">
      <c r="I3715"/>
    </row>
    <row r="3716" ht="15">
      <c r="I3716"/>
    </row>
    <row r="3717" ht="15">
      <c r="I3717"/>
    </row>
    <row r="3718" ht="15">
      <c r="I3718"/>
    </row>
    <row r="3719" ht="15">
      <c r="I3719"/>
    </row>
    <row r="3720" ht="15">
      <c r="I3720"/>
    </row>
    <row r="3721" ht="15">
      <c r="I3721"/>
    </row>
    <row r="3722" ht="15">
      <c r="I3722"/>
    </row>
    <row r="3723" ht="15">
      <c r="I3723"/>
    </row>
    <row r="3724" ht="15">
      <c r="I3724"/>
    </row>
    <row r="3725" ht="15">
      <c r="I3725"/>
    </row>
    <row r="3726" ht="15">
      <c r="I3726"/>
    </row>
    <row r="3727" ht="15">
      <c r="I3727"/>
    </row>
    <row r="3728" ht="15">
      <c r="I3728"/>
    </row>
    <row r="3729" ht="15">
      <c r="I3729"/>
    </row>
    <row r="3730" ht="15">
      <c r="I3730"/>
    </row>
    <row r="3731" ht="15">
      <c r="I3731"/>
    </row>
    <row r="3732" ht="15">
      <c r="I3732"/>
    </row>
    <row r="3733" ht="15">
      <c r="I3733"/>
    </row>
    <row r="3734" ht="15">
      <c r="I3734"/>
    </row>
    <row r="3735" ht="15">
      <c r="I3735"/>
    </row>
    <row r="3736" ht="15">
      <c r="I3736"/>
    </row>
    <row r="3737" ht="15">
      <c r="I3737"/>
    </row>
    <row r="3738" ht="15">
      <c r="I3738"/>
    </row>
    <row r="3739" ht="15">
      <c r="I3739"/>
    </row>
    <row r="3740" ht="15">
      <c r="I3740"/>
    </row>
    <row r="3741" ht="15">
      <c r="I3741"/>
    </row>
    <row r="3742" ht="15">
      <c r="I3742"/>
    </row>
    <row r="3743" ht="15">
      <c r="I3743"/>
    </row>
    <row r="3744" ht="15">
      <c r="I3744"/>
    </row>
    <row r="3745" ht="15">
      <c r="I3745"/>
    </row>
    <row r="3746" ht="15">
      <c r="I3746"/>
    </row>
    <row r="3747" ht="15">
      <c r="I3747"/>
    </row>
    <row r="3748" ht="15">
      <c r="I3748"/>
    </row>
    <row r="3749" ht="15">
      <c r="I3749"/>
    </row>
    <row r="3750" ht="15">
      <c r="I3750"/>
    </row>
    <row r="3751" ht="15">
      <c r="I3751"/>
    </row>
    <row r="3752" ht="15">
      <c r="I3752"/>
    </row>
    <row r="3753" ht="15">
      <c r="I3753"/>
    </row>
    <row r="3754" ht="15">
      <c r="I3754"/>
    </row>
    <row r="3755" ht="15">
      <c r="I3755"/>
    </row>
    <row r="3756" ht="15">
      <c r="I3756"/>
    </row>
    <row r="3757" ht="15">
      <c r="I3757"/>
    </row>
    <row r="3758" ht="15">
      <c r="I3758"/>
    </row>
    <row r="3759" ht="15">
      <c r="I3759"/>
    </row>
    <row r="3760" ht="15">
      <c r="I3760"/>
    </row>
    <row r="3761" ht="15">
      <c r="I3761"/>
    </row>
    <row r="3762" ht="15">
      <c r="I3762"/>
    </row>
    <row r="3763" ht="15">
      <c r="I3763"/>
    </row>
    <row r="3764" ht="15">
      <c r="I3764"/>
    </row>
    <row r="3765" ht="15">
      <c r="I3765"/>
    </row>
    <row r="3766" ht="15">
      <c r="I3766"/>
    </row>
    <row r="3767" ht="15">
      <c r="I3767"/>
    </row>
    <row r="3768" ht="15">
      <c r="I3768"/>
    </row>
    <row r="3769" ht="15">
      <c r="I3769"/>
    </row>
    <row r="3770" ht="15">
      <c r="I3770"/>
    </row>
    <row r="3771" ht="15">
      <c r="I3771"/>
    </row>
    <row r="3772" ht="15">
      <c r="I3772"/>
    </row>
    <row r="3773" ht="15">
      <c r="I3773"/>
    </row>
    <row r="3774" ht="15">
      <c r="I3774"/>
    </row>
    <row r="3775" ht="15">
      <c r="I3775"/>
    </row>
    <row r="3776" ht="15">
      <c r="I3776"/>
    </row>
    <row r="3777" ht="15">
      <c r="I3777"/>
    </row>
    <row r="3778" ht="15">
      <c r="I3778"/>
    </row>
    <row r="3779" ht="15">
      <c r="I3779"/>
    </row>
    <row r="3780" ht="15">
      <c r="I3780"/>
    </row>
    <row r="3781" ht="15">
      <c r="I3781"/>
    </row>
    <row r="3782" ht="15">
      <c r="I3782"/>
    </row>
    <row r="3783" ht="15">
      <c r="I3783"/>
    </row>
    <row r="3784" ht="15">
      <c r="I3784"/>
    </row>
    <row r="3785" ht="15">
      <c r="I3785"/>
    </row>
    <row r="3786" ht="15">
      <c r="I3786"/>
    </row>
    <row r="3787" ht="15">
      <c r="I3787"/>
    </row>
    <row r="3788" ht="15">
      <c r="I3788"/>
    </row>
    <row r="3789" ht="15">
      <c r="I3789"/>
    </row>
    <row r="3790" ht="15">
      <c r="I3790"/>
    </row>
    <row r="3791" ht="15">
      <c r="I3791"/>
    </row>
    <row r="3792" ht="15">
      <c r="I3792"/>
    </row>
    <row r="3793" ht="15">
      <c r="I3793"/>
    </row>
    <row r="3794" ht="15">
      <c r="I3794"/>
    </row>
    <row r="3795" ht="15">
      <c r="I3795"/>
    </row>
    <row r="3796" ht="15">
      <c r="I3796"/>
    </row>
    <row r="3797" ht="15">
      <c r="I3797"/>
    </row>
    <row r="3798" ht="15">
      <c r="I3798"/>
    </row>
    <row r="3799" ht="15">
      <c r="I3799"/>
    </row>
    <row r="3800" ht="15">
      <c r="I3800"/>
    </row>
    <row r="3801" ht="15">
      <c r="I3801"/>
    </row>
    <row r="3802" ht="15">
      <c r="I3802"/>
    </row>
    <row r="3803" ht="15">
      <c r="I3803"/>
    </row>
    <row r="3804" ht="15">
      <c r="I3804"/>
    </row>
    <row r="3805" ht="15">
      <c r="I3805"/>
    </row>
    <row r="3806" ht="15">
      <c r="I3806"/>
    </row>
    <row r="3807" ht="15">
      <c r="I3807"/>
    </row>
    <row r="3808" ht="15">
      <c r="I3808"/>
    </row>
    <row r="3809" ht="15">
      <c r="I3809"/>
    </row>
    <row r="3810" ht="15">
      <c r="I3810"/>
    </row>
    <row r="3811" ht="15">
      <c r="I3811"/>
    </row>
    <row r="3812" ht="15">
      <c r="I3812"/>
    </row>
    <row r="3813" ht="15">
      <c r="I3813"/>
    </row>
    <row r="3814" ht="15">
      <c r="I3814"/>
    </row>
    <row r="3815" ht="15">
      <c r="I3815"/>
    </row>
    <row r="3816" ht="15.75">
      <c r="I3816" s="79">
        <v>6900922.69</v>
      </c>
    </row>
    <row r="3817" ht="15">
      <c r="I3817"/>
    </row>
    <row r="3818" ht="15">
      <c r="I3818"/>
    </row>
    <row r="3819" ht="15">
      <c r="I3819"/>
    </row>
    <row r="3820" ht="15">
      <c r="I3820"/>
    </row>
    <row r="3821" ht="15">
      <c r="I3821"/>
    </row>
    <row r="3822" ht="15">
      <c r="I3822"/>
    </row>
    <row r="3823" ht="15">
      <c r="I3823"/>
    </row>
    <row r="3824" ht="15">
      <c r="I3824"/>
    </row>
    <row r="3825" ht="15">
      <c r="I3825"/>
    </row>
    <row r="3826" ht="15">
      <c r="I3826"/>
    </row>
    <row r="3827" ht="15">
      <c r="I3827"/>
    </row>
    <row r="3828" ht="15">
      <c r="I3828"/>
    </row>
    <row r="3829" ht="15">
      <c r="I3829"/>
    </row>
    <row r="3830" ht="15">
      <c r="I3830"/>
    </row>
    <row r="3831" ht="15">
      <c r="I3831"/>
    </row>
    <row r="3832" ht="15">
      <c r="I3832"/>
    </row>
    <row r="3833" ht="15">
      <c r="I3833"/>
    </row>
    <row r="3834" ht="15">
      <c r="I3834"/>
    </row>
    <row r="3835" ht="15">
      <c r="I3835"/>
    </row>
    <row r="3836" ht="15">
      <c r="I3836"/>
    </row>
    <row r="3837" ht="15">
      <c r="I3837"/>
    </row>
    <row r="3838" ht="15">
      <c r="I3838"/>
    </row>
    <row r="3839" ht="15">
      <c r="I3839"/>
    </row>
    <row r="3840" ht="15">
      <c r="I3840"/>
    </row>
    <row r="3841" ht="15">
      <c r="I3841"/>
    </row>
    <row r="3842" ht="15">
      <c r="I3842"/>
    </row>
    <row r="3843" ht="15">
      <c r="I3843"/>
    </row>
    <row r="3844" ht="15">
      <c r="I3844"/>
    </row>
    <row r="3845" ht="15">
      <c r="I3845"/>
    </row>
    <row r="3846" ht="15">
      <c r="I3846"/>
    </row>
    <row r="3847" ht="15">
      <c r="I3847"/>
    </row>
    <row r="3848" ht="15">
      <c r="I3848"/>
    </row>
    <row r="3849" ht="15">
      <c r="I3849"/>
    </row>
    <row r="3850" ht="15">
      <c r="I3850"/>
    </row>
    <row r="3851" ht="15">
      <c r="I3851"/>
    </row>
    <row r="3852" ht="15">
      <c r="I3852"/>
    </row>
    <row r="3853" ht="15">
      <c r="I3853"/>
    </row>
    <row r="3854" ht="15">
      <c r="I3854"/>
    </row>
    <row r="3855" ht="15">
      <c r="I3855"/>
    </row>
    <row r="3856" ht="15">
      <c r="I3856"/>
    </row>
    <row r="3857" ht="15">
      <c r="I3857"/>
    </row>
    <row r="3858" ht="15">
      <c r="I3858"/>
    </row>
    <row r="3859" ht="15">
      <c r="I3859"/>
    </row>
    <row r="3860" ht="15">
      <c r="I3860"/>
    </row>
    <row r="3861" ht="15">
      <c r="I3861"/>
    </row>
    <row r="3862" ht="15">
      <c r="I3862"/>
    </row>
    <row r="3863" ht="15">
      <c r="I3863"/>
    </row>
    <row r="3864" ht="15">
      <c r="I3864"/>
    </row>
    <row r="3865" ht="15">
      <c r="I3865"/>
    </row>
    <row r="3866" ht="15">
      <c r="I3866"/>
    </row>
    <row r="3867" ht="15">
      <c r="I3867"/>
    </row>
    <row r="3868" ht="15">
      <c r="I3868"/>
    </row>
    <row r="3869" ht="15">
      <c r="I3869"/>
    </row>
    <row r="3870" ht="15">
      <c r="I3870"/>
    </row>
    <row r="3871" ht="15">
      <c r="I3871"/>
    </row>
    <row r="3872" ht="15">
      <c r="I3872"/>
    </row>
    <row r="3873" ht="15">
      <c r="I3873"/>
    </row>
    <row r="3874" ht="15">
      <c r="I3874"/>
    </row>
    <row r="3875" ht="15">
      <c r="I3875"/>
    </row>
    <row r="3876" ht="15">
      <c r="I3876"/>
    </row>
    <row r="3877" ht="15">
      <c r="I3877"/>
    </row>
    <row r="3878" ht="15">
      <c r="I3878"/>
    </row>
    <row r="3879" ht="15">
      <c r="I3879"/>
    </row>
    <row r="3880" ht="15">
      <c r="I3880"/>
    </row>
    <row r="3881" ht="15">
      <c r="I3881"/>
    </row>
    <row r="3882" ht="15">
      <c r="I3882"/>
    </row>
    <row r="3883" ht="15">
      <c r="I3883"/>
    </row>
    <row r="3884" ht="15">
      <c r="I3884"/>
    </row>
    <row r="3885" ht="15">
      <c r="I3885"/>
    </row>
    <row r="3886" ht="15">
      <c r="I3886"/>
    </row>
    <row r="3887" ht="15">
      <c r="I3887"/>
    </row>
    <row r="3888" ht="15">
      <c r="I3888"/>
    </row>
    <row r="3889" ht="15">
      <c r="I3889"/>
    </row>
    <row r="3890" ht="15">
      <c r="I3890"/>
    </row>
    <row r="3891" ht="15">
      <c r="I3891"/>
    </row>
    <row r="3892" ht="15">
      <c r="I3892"/>
    </row>
    <row r="3893" ht="15">
      <c r="I3893"/>
    </row>
    <row r="3894" ht="15">
      <c r="I3894"/>
    </row>
    <row r="3895" ht="15">
      <c r="I3895"/>
    </row>
    <row r="3896" ht="15">
      <c r="I3896"/>
    </row>
    <row r="3897" ht="15">
      <c r="I3897"/>
    </row>
    <row r="3898" ht="15">
      <c r="I3898"/>
    </row>
    <row r="3899" ht="15">
      <c r="I3899"/>
    </row>
    <row r="3900" ht="15">
      <c r="I3900"/>
    </row>
    <row r="3901" ht="15">
      <c r="I3901"/>
    </row>
    <row r="3902" ht="15">
      <c r="I3902"/>
    </row>
    <row r="3903" ht="15">
      <c r="I3903"/>
    </row>
    <row r="3904" ht="15">
      <c r="I3904"/>
    </row>
    <row r="3905" ht="15">
      <c r="I3905"/>
    </row>
    <row r="3906" ht="15">
      <c r="I3906"/>
    </row>
    <row r="3907" ht="15">
      <c r="I3907"/>
    </row>
    <row r="3908" ht="15">
      <c r="I3908"/>
    </row>
    <row r="3909" ht="15">
      <c r="I3909"/>
    </row>
    <row r="3910" ht="15">
      <c r="I3910"/>
    </row>
    <row r="3911" ht="15">
      <c r="I3911"/>
    </row>
    <row r="3912" ht="15">
      <c r="I3912"/>
    </row>
    <row r="3913" ht="15">
      <c r="I3913"/>
    </row>
    <row r="3914" ht="15">
      <c r="I3914"/>
    </row>
    <row r="3915" ht="15">
      <c r="I3915"/>
    </row>
    <row r="3916" ht="15">
      <c r="I3916"/>
    </row>
    <row r="3917" ht="15">
      <c r="I3917"/>
    </row>
    <row r="3918" ht="15">
      <c r="I3918"/>
    </row>
    <row r="3919" ht="15">
      <c r="I3919"/>
    </row>
    <row r="3920" ht="15">
      <c r="I3920"/>
    </row>
    <row r="3921" ht="15">
      <c r="I3921"/>
    </row>
    <row r="3922" ht="15">
      <c r="I3922"/>
    </row>
    <row r="3923" ht="15">
      <c r="I3923"/>
    </row>
    <row r="3924" ht="15">
      <c r="I3924"/>
    </row>
    <row r="3925" ht="15">
      <c r="I3925"/>
    </row>
    <row r="3926" ht="15">
      <c r="I3926"/>
    </row>
    <row r="3927" ht="15">
      <c r="I3927"/>
    </row>
    <row r="3928" ht="15">
      <c r="I3928"/>
    </row>
    <row r="3929" ht="15">
      <c r="I3929"/>
    </row>
    <row r="3930" ht="15">
      <c r="I3930"/>
    </row>
    <row r="3931" ht="15">
      <c r="I3931"/>
    </row>
    <row r="3932" ht="15">
      <c r="I3932"/>
    </row>
    <row r="3933" ht="15">
      <c r="I3933"/>
    </row>
    <row r="3934" ht="15">
      <c r="I3934"/>
    </row>
    <row r="3935" ht="15">
      <c r="I3935"/>
    </row>
    <row r="3936" ht="15">
      <c r="I3936"/>
    </row>
    <row r="3937" ht="15">
      <c r="I3937"/>
    </row>
    <row r="3938" ht="15">
      <c r="I3938"/>
    </row>
    <row r="3939" ht="15">
      <c r="I3939"/>
    </row>
    <row r="3940" ht="15">
      <c r="I3940"/>
    </row>
    <row r="3941" ht="15">
      <c r="I3941"/>
    </row>
    <row r="3942" ht="15">
      <c r="I3942"/>
    </row>
    <row r="3943" ht="15">
      <c r="I3943"/>
    </row>
    <row r="3944" ht="15">
      <c r="I3944"/>
    </row>
    <row r="3945" ht="15">
      <c r="I3945"/>
    </row>
    <row r="3946" ht="15.75">
      <c r="I3946" s="79">
        <v>3751026.65</v>
      </c>
    </row>
    <row r="3947" ht="15">
      <c r="I3947"/>
    </row>
    <row r="3948" ht="15">
      <c r="I3948"/>
    </row>
    <row r="3949" ht="15">
      <c r="I3949"/>
    </row>
    <row r="3950" ht="15">
      <c r="I3950"/>
    </row>
    <row r="3951" ht="15">
      <c r="I3951"/>
    </row>
    <row r="3952" ht="15">
      <c r="I3952"/>
    </row>
    <row r="3953" ht="15">
      <c r="I3953"/>
    </row>
    <row r="3954" ht="15">
      <c r="I3954"/>
    </row>
    <row r="3955" ht="15">
      <c r="I3955"/>
    </row>
    <row r="3956" ht="15">
      <c r="I3956"/>
    </row>
    <row r="3957" ht="15">
      <c r="I3957"/>
    </row>
    <row r="3958" ht="15">
      <c r="I3958"/>
    </row>
    <row r="3959" ht="15">
      <c r="I3959"/>
    </row>
    <row r="3960" ht="15">
      <c r="I3960"/>
    </row>
    <row r="3961" ht="15">
      <c r="I3961"/>
    </row>
    <row r="3962" ht="15">
      <c r="I3962"/>
    </row>
    <row r="3963" ht="15">
      <c r="I3963"/>
    </row>
    <row r="3964" ht="15">
      <c r="I3964"/>
    </row>
    <row r="3965" ht="15">
      <c r="I3965"/>
    </row>
    <row r="3966" ht="15">
      <c r="I3966"/>
    </row>
    <row r="3967" ht="15">
      <c r="I3967"/>
    </row>
    <row r="3968" ht="15">
      <c r="I3968"/>
    </row>
    <row r="3969" ht="15">
      <c r="I3969"/>
    </row>
    <row r="3970" ht="15">
      <c r="I3970"/>
    </row>
    <row r="3971" ht="15">
      <c r="I3971"/>
    </row>
    <row r="3972" ht="15">
      <c r="I3972"/>
    </row>
    <row r="3973" ht="15">
      <c r="I3973"/>
    </row>
    <row r="3974" ht="15">
      <c r="I3974"/>
    </row>
    <row r="3975" ht="15">
      <c r="I3975"/>
    </row>
    <row r="3976" ht="15">
      <c r="I3976"/>
    </row>
    <row r="3977" ht="15">
      <c r="I3977"/>
    </row>
    <row r="3978" ht="15">
      <c r="I3978"/>
    </row>
    <row r="3979" ht="15">
      <c r="I3979"/>
    </row>
    <row r="3980" ht="15">
      <c r="I3980"/>
    </row>
    <row r="3981" ht="15">
      <c r="I3981"/>
    </row>
    <row r="3982" ht="15">
      <c r="I3982"/>
    </row>
    <row r="3983" ht="15">
      <c r="I3983"/>
    </row>
    <row r="3984" ht="15">
      <c r="I3984"/>
    </row>
    <row r="3985" ht="15">
      <c r="I3985"/>
    </row>
    <row r="3986" ht="15">
      <c r="I3986"/>
    </row>
    <row r="3987" ht="15">
      <c r="I3987"/>
    </row>
    <row r="3988" ht="15">
      <c r="I3988"/>
    </row>
    <row r="3989" ht="15">
      <c r="I3989"/>
    </row>
    <row r="3990" ht="15">
      <c r="I3990"/>
    </row>
    <row r="3991" ht="15">
      <c r="I3991"/>
    </row>
    <row r="3992" ht="15">
      <c r="I3992"/>
    </row>
    <row r="3993" ht="15">
      <c r="I3993"/>
    </row>
    <row r="3994" ht="15">
      <c r="I3994"/>
    </row>
    <row r="3995" ht="15">
      <c r="I3995"/>
    </row>
    <row r="3996" ht="15">
      <c r="I3996"/>
    </row>
    <row r="3997" ht="15">
      <c r="I3997"/>
    </row>
    <row r="3998" ht="15">
      <c r="I3998"/>
    </row>
    <row r="3999" ht="15">
      <c r="I3999"/>
    </row>
    <row r="4000" ht="15">
      <c r="I4000"/>
    </row>
    <row r="4001" ht="15">
      <c r="I4001"/>
    </row>
    <row r="4002" ht="15">
      <c r="I4002"/>
    </row>
    <row r="4003" ht="15">
      <c r="I4003"/>
    </row>
    <row r="4004" ht="15">
      <c r="I4004"/>
    </row>
    <row r="4005" ht="15">
      <c r="I4005"/>
    </row>
    <row r="4006" ht="15">
      <c r="I4006"/>
    </row>
    <row r="4007" ht="15">
      <c r="I4007"/>
    </row>
    <row r="4008" ht="15">
      <c r="I4008"/>
    </row>
    <row r="4009" ht="15">
      <c r="I4009"/>
    </row>
    <row r="4010" ht="15">
      <c r="I4010"/>
    </row>
    <row r="4011" ht="15">
      <c r="I4011"/>
    </row>
    <row r="4012" ht="15">
      <c r="I4012"/>
    </row>
    <row r="4013" ht="15">
      <c r="I4013"/>
    </row>
    <row r="4014" ht="15">
      <c r="I4014"/>
    </row>
    <row r="4015" ht="15">
      <c r="I4015"/>
    </row>
    <row r="4016" ht="15">
      <c r="I4016"/>
    </row>
    <row r="4017" ht="15">
      <c r="I4017"/>
    </row>
    <row r="4018" ht="15">
      <c r="I4018"/>
    </row>
    <row r="4019" ht="15">
      <c r="I4019"/>
    </row>
    <row r="4020" ht="15">
      <c r="I4020"/>
    </row>
    <row r="4021" ht="15">
      <c r="I4021"/>
    </row>
    <row r="4022" ht="15">
      <c r="I4022"/>
    </row>
    <row r="4023" ht="15">
      <c r="I4023"/>
    </row>
    <row r="4024" ht="15">
      <c r="I4024"/>
    </row>
    <row r="4025" ht="15">
      <c r="I4025"/>
    </row>
    <row r="4026" ht="15">
      <c r="I4026"/>
    </row>
    <row r="4027" ht="15">
      <c r="I4027"/>
    </row>
    <row r="4028" ht="15">
      <c r="I4028"/>
    </row>
    <row r="4029" ht="15">
      <c r="I4029"/>
    </row>
    <row r="4030" ht="15">
      <c r="I4030"/>
    </row>
    <row r="4031" ht="15">
      <c r="I4031"/>
    </row>
    <row r="4032" ht="15">
      <c r="I4032"/>
    </row>
    <row r="4033" ht="15">
      <c r="I4033"/>
    </row>
    <row r="4034" ht="15">
      <c r="I4034"/>
    </row>
    <row r="4035" ht="15">
      <c r="I4035"/>
    </row>
    <row r="4036" ht="15">
      <c r="I4036"/>
    </row>
    <row r="4037" ht="15">
      <c r="I4037"/>
    </row>
    <row r="4038" ht="15">
      <c r="I4038"/>
    </row>
    <row r="4039" ht="15">
      <c r="I4039"/>
    </row>
    <row r="4040" ht="15">
      <c r="I4040"/>
    </row>
    <row r="4041" ht="15">
      <c r="I4041"/>
    </row>
    <row r="4042" ht="15">
      <c r="I4042"/>
    </row>
    <row r="4043" ht="15">
      <c r="I4043"/>
    </row>
    <row r="4044" ht="15">
      <c r="I4044"/>
    </row>
    <row r="4045" ht="15">
      <c r="I4045"/>
    </row>
    <row r="4046" ht="15">
      <c r="I4046"/>
    </row>
    <row r="4047" ht="15">
      <c r="I4047"/>
    </row>
    <row r="4048" ht="15">
      <c r="I4048"/>
    </row>
    <row r="4049" ht="15">
      <c r="I4049"/>
    </row>
    <row r="4050" ht="15">
      <c r="I4050"/>
    </row>
    <row r="4051" ht="15">
      <c r="I4051"/>
    </row>
    <row r="4052" ht="15">
      <c r="I4052"/>
    </row>
    <row r="4053" ht="15">
      <c r="I4053"/>
    </row>
    <row r="4054" ht="15">
      <c r="I4054"/>
    </row>
    <row r="4055" ht="15">
      <c r="I4055"/>
    </row>
    <row r="4056" ht="15">
      <c r="I4056"/>
    </row>
    <row r="4057" ht="15">
      <c r="I4057"/>
    </row>
    <row r="4058" ht="15">
      <c r="I4058"/>
    </row>
    <row r="4059" ht="15">
      <c r="I4059"/>
    </row>
    <row r="4060" ht="15">
      <c r="I4060"/>
    </row>
    <row r="4061" ht="15">
      <c r="I4061"/>
    </row>
    <row r="4062" ht="15">
      <c r="I4062"/>
    </row>
    <row r="4063" ht="15">
      <c r="I4063"/>
    </row>
    <row r="4064" ht="15">
      <c r="I4064"/>
    </row>
    <row r="4065" ht="15">
      <c r="I4065"/>
    </row>
    <row r="4066" ht="15">
      <c r="I4066"/>
    </row>
    <row r="4067" ht="15">
      <c r="I4067"/>
    </row>
    <row r="4068" ht="15">
      <c r="I4068"/>
    </row>
    <row r="4069" ht="15">
      <c r="I4069"/>
    </row>
    <row r="4070" ht="15">
      <c r="I4070"/>
    </row>
    <row r="4071" ht="15">
      <c r="I4071"/>
    </row>
    <row r="4072" ht="15">
      <c r="I4072"/>
    </row>
    <row r="4073" ht="15">
      <c r="I4073"/>
    </row>
    <row r="4074" ht="15">
      <c r="I4074"/>
    </row>
    <row r="4075" ht="15">
      <c r="I4075"/>
    </row>
    <row r="4076" ht="15">
      <c r="I4076"/>
    </row>
    <row r="4077" ht="15">
      <c r="I4077"/>
    </row>
    <row r="4078" ht="15">
      <c r="I4078"/>
    </row>
    <row r="4079" ht="15">
      <c r="I4079"/>
    </row>
    <row r="4080" ht="15">
      <c r="I4080"/>
    </row>
    <row r="4081" ht="15">
      <c r="I4081"/>
    </row>
    <row r="4082" ht="15">
      <c r="I4082"/>
    </row>
    <row r="4083" ht="15">
      <c r="I4083"/>
    </row>
    <row r="4084" ht="15">
      <c r="I4084"/>
    </row>
    <row r="4085" ht="15">
      <c r="I4085"/>
    </row>
    <row r="4086" ht="15">
      <c r="I4086"/>
    </row>
    <row r="4087" ht="15">
      <c r="I4087"/>
    </row>
    <row r="4088" ht="15">
      <c r="I4088"/>
    </row>
    <row r="4089" ht="15">
      <c r="I4089"/>
    </row>
    <row r="4090" ht="15">
      <c r="I4090"/>
    </row>
    <row r="4091" ht="15">
      <c r="I4091"/>
    </row>
    <row r="4092" ht="15">
      <c r="I4092"/>
    </row>
    <row r="4093" ht="15">
      <c r="I4093"/>
    </row>
    <row r="4094" ht="15">
      <c r="I4094"/>
    </row>
    <row r="4095" ht="15">
      <c r="I4095"/>
    </row>
    <row r="4096" ht="15">
      <c r="I4096"/>
    </row>
    <row r="4097" ht="15">
      <c r="I4097"/>
    </row>
    <row r="4098" ht="15">
      <c r="I4098"/>
    </row>
    <row r="4099" ht="15">
      <c r="I4099"/>
    </row>
    <row r="4100" ht="15">
      <c r="I4100"/>
    </row>
    <row r="4101" ht="15">
      <c r="I4101"/>
    </row>
    <row r="4102" ht="15">
      <c r="I4102"/>
    </row>
    <row r="4103" ht="15">
      <c r="I4103"/>
    </row>
    <row r="4104" ht="15">
      <c r="I4104"/>
    </row>
    <row r="4105" ht="15.75">
      <c r="I4105" s="79">
        <v>3790554.93</v>
      </c>
    </row>
    <row r="4106" ht="15">
      <c r="I4106"/>
    </row>
    <row r="4107" ht="15">
      <c r="I4107"/>
    </row>
    <row r="4108" ht="15">
      <c r="I4108"/>
    </row>
    <row r="4109" ht="15">
      <c r="I4109"/>
    </row>
    <row r="4110" ht="15">
      <c r="I4110"/>
    </row>
    <row r="4111" ht="15">
      <c r="I4111"/>
    </row>
    <row r="4112" ht="15">
      <c r="I4112"/>
    </row>
    <row r="4113" ht="15">
      <c r="I4113"/>
    </row>
    <row r="4114" ht="15">
      <c r="I4114"/>
    </row>
    <row r="4115" ht="15">
      <c r="I4115"/>
    </row>
    <row r="4116" ht="15">
      <c r="I4116"/>
    </row>
    <row r="4117" ht="15">
      <c r="I4117"/>
    </row>
    <row r="4118" ht="15">
      <c r="I4118"/>
    </row>
    <row r="4119" ht="15">
      <c r="I4119"/>
    </row>
    <row r="4120" ht="15">
      <c r="I4120"/>
    </row>
    <row r="4121" ht="15">
      <c r="I4121"/>
    </row>
    <row r="4122" ht="15">
      <c r="I4122"/>
    </row>
    <row r="4123" ht="15">
      <c r="I4123"/>
    </row>
    <row r="4124" ht="15">
      <c r="I4124"/>
    </row>
    <row r="4125" ht="15">
      <c r="I4125"/>
    </row>
    <row r="4126" ht="15">
      <c r="I4126"/>
    </row>
    <row r="4127" ht="15">
      <c r="I4127"/>
    </row>
    <row r="4128" ht="15">
      <c r="I4128"/>
    </row>
    <row r="4129" ht="15">
      <c r="I4129"/>
    </row>
    <row r="4130" ht="15">
      <c r="I4130"/>
    </row>
    <row r="4131" ht="15">
      <c r="I4131"/>
    </row>
    <row r="4132" ht="15">
      <c r="I4132"/>
    </row>
    <row r="4133" ht="15">
      <c r="I4133"/>
    </row>
    <row r="4134" ht="15">
      <c r="I4134"/>
    </row>
    <row r="4135" ht="15">
      <c r="I4135"/>
    </row>
    <row r="4136" ht="15">
      <c r="I4136"/>
    </row>
    <row r="4137" ht="15">
      <c r="I4137"/>
    </row>
    <row r="4138" ht="15">
      <c r="I4138"/>
    </row>
    <row r="4139" ht="15">
      <c r="I4139"/>
    </row>
    <row r="4140" ht="15">
      <c r="I4140"/>
    </row>
    <row r="4141" ht="15">
      <c r="I4141"/>
    </row>
    <row r="4142" ht="15">
      <c r="I4142"/>
    </row>
    <row r="4143" ht="15">
      <c r="I4143"/>
    </row>
    <row r="4144" ht="15">
      <c r="I4144"/>
    </row>
    <row r="4145" ht="15">
      <c r="I4145"/>
    </row>
    <row r="4146" ht="15">
      <c r="I4146"/>
    </row>
    <row r="4147" ht="15">
      <c r="I4147"/>
    </row>
    <row r="4148" ht="15">
      <c r="I4148"/>
    </row>
    <row r="4149" ht="15">
      <c r="I4149"/>
    </row>
    <row r="4150" ht="15">
      <c r="I4150"/>
    </row>
    <row r="4151" ht="15">
      <c r="I4151"/>
    </row>
    <row r="4152" ht="15">
      <c r="I4152"/>
    </row>
    <row r="4153" ht="15">
      <c r="I4153"/>
    </row>
    <row r="4154" ht="15">
      <c r="I4154"/>
    </row>
    <row r="4155" ht="15">
      <c r="I4155"/>
    </row>
    <row r="4156" ht="15">
      <c r="I4156"/>
    </row>
    <row r="4157" ht="15">
      <c r="I4157"/>
    </row>
    <row r="4158" ht="15">
      <c r="I4158"/>
    </row>
    <row r="4159" ht="15">
      <c r="I4159"/>
    </row>
    <row r="4160" ht="15">
      <c r="I4160"/>
    </row>
    <row r="4161" ht="15">
      <c r="I4161"/>
    </row>
    <row r="4162" ht="15">
      <c r="I4162"/>
    </row>
    <row r="4163" ht="15">
      <c r="I4163"/>
    </row>
    <row r="4164" ht="15">
      <c r="I4164"/>
    </row>
    <row r="4165" ht="15">
      <c r="I4165"/>
    </row>
    <row r="4166" ht="15">
      <c r="I4166"/>
    </row>
    <row r="4167" ht="15">
      <c r="I4167"/>
    </row>
    <row r="4168" ht="15">
      <c r="I4168"/>
    </row>
    <row r="4169" ht="15">
      <c r="I4169"/>
    </row>
    <row r="4170" ht="15">
      <c r="I4170"/>
    </row>
    <row r="4171" ht="15">
      <c r="I4171"/>
    </row>
    <row r="4172" ht="15">
      <c r="I4172"/>
    </row>
    <row r="4173" ht="15">
      <c r="I4173"/>
    </row>
    <row r="4174" ht="15">
      <c r="I4174"/>
    </row>
    <row r="4175" ht="15">
      <c r="I4175"/>
    </row>
    <row r="4176" ht="15">
      <c r="I4176"/>
    </row>
    <row r="4177" ht="15">
      <c r="I4177"/>
    </row>
    <row r="4178" ht="15">
      <c r="I4178"/>
    </row>
    <row r="4179" ht="15">
      <c r="I4179"/>
    </row>
    <row r="4180" ht="15">
      <c r="I4180"/>
    </row>
    <row r="4181" ht="15">
      <c r="I4181"/>
    </row>
    <row r="4182" ht="15">
      <c r="I4182"/>
    </row>
    <row r="4183" ht="15">
      <c r="I4183"/>
    </row>
    <row r="4184" ht="15">
      <c r="I4184"/>
    </row>
    <row r="4185" ht="15">
      <c r="I4185"/>
    </row>
    <row r="4186" ht="15">
      <c r="I4186"/>
    </row>
    <row r="4187" ht="15">
      <c r="I4187"/>
    </row>
    <row r="4188" ht="15">
      <c r="I4188"/>
    </row>
    <row r="4189" ht="15">
      <c r="I4189"/>
    </row>
    <row r="4190" ht="15">
      <c r="I4190"/>
    </row>
    <row r="4191" ht="15">
      <c r="I4191"/>
    </row>
    <row r="4192" ht="15">
      <c r="I4192"/>
    </row>
    <row r="4193" ht="15">
      <c r="I4193"/>
    </row>
    <row r="4194" ht="15">
      <c r="I4194"/>
    </row>
    <row r="4195" ht="15">
      <c r="I4195"/>
    </row>
    <row r="4196" ht="15">
      <c r="I4196"/>
    </row>
    <row r="4197" ht="15">
      <c r="I4197"/>
    </row>
    <row r="4198" ht="15">
      <c r="I4198"/>
    </row>
    <row r="4199" ht="15">
      <c r="I4199"/>
    </row>
    <row r="4200" ht="15">
      <c r="I4200"/>
    </row>
    <row r="4201" ht="15">
      <c r="I4201"/>
    </row>
    <row r="4202" ht="15">
      <c r="I4202"/>
    </row>
    <row r="4203" ht="15">
      <c r="I4203"/>
    </row>
    <row r="4204" ht="15">
      <c r="I4204"/>
    </row>
    <row r="4205" ht="15">
      <c r="I4205"/>
    </row>
    <row r="4206" ht="15">
      <c r="I4206"/>
    </row>
    <row r="4207" ht="15">
      <c r="I4207"/>
    </row>
    <row r="4208" ht="15">
      <c r="I4208"/>
    </row>
    <row r="4209" ht="15">
      <c r="I4209"/>
    </row>
    <row r="4210" ht="15">
      <c r="I4210"/>
    </row>
    <row r="4211" ht="15">
      <c r="I4211"/>
    </row>
    <row r="4212" ht="15">
      <c r="I4212"/>
    </row>
    <row r="4213" ht="15">
      <c r="I4213"/>
    </row>
    <row r="4214" ht="15">
      <c r="I4214"/>
    </row>
    <row r="4215" ht="15">
      <c r="I4215"/>
    </row>
    <row r="4216" ht="15">
      <c r="I4216"/>
    </row>
    <row r="4217" ht="15">
      <c r="I4217"/>
    </row>
    <row r="4218" ht="15">
      <c r="I4218"/>
    </row>
    <row r="4219" ht="15">
      <c r="I4219"/>
    </row>
    <row r="4220" ht="15">
      <c r="I4220"/>
    </row>
    <row r="4221" ht="15.75">
      <c r="I4221" s="79">
        <v>7654376.43</v>
      </c>
    </row>
    <row r="4222" ht="15">
      <c r="I4222"/>
    </row>
    <row r="4223" ht="15">
      <c r="I4223"/>
    </row>
    <row r="4224" ht="15">
      <c r="I4224"/>
    </row>
    <row r="4225" ht="15">
      <c r="I4225"/>
    </row>
    <row r="4226" ht="15">
      <c r="I4226"/>
    </row>
    <row r="4227" ht="15">
      <c r="I4227"/>
    </row>
    <row r="4228" ht="15">
      <c r="I4228"/>
    </row>
    <row r="4229" ht="15">
      <c r="I4229"/>
    </row>
    <row r="4230" ht="15">
      <c r="I4230"/>
    </row>
    <row r="4231" ht="15">
      <c r="I4231"/>
    </row>
    <row r="4232" ht="15">
      <c r="I4232"/>
    </row>
    <row r="4233" ht="15">
      <c r="I4233"/>
    </row>
    <row r="4234" ht="15">
      <c r="I4234"/>
    </row>
    <row r="4235" ht="15">
      <c r="I4235"/>
    </row>
    <row r="4236" ht="15">
      <c r="I4236"/>
    </row>
    <row r="4237" ht="15">
      <c r="I4237"/>
    </row>
    <row r="4238" ht="15">
      <c r="I4238"/>
    </row>
    <row r="4239" ht="15">
      <c r="I4239"/>
    </row>
    <row r="4240" ht="15">
      <c r="I4240"/>
    </row>
    <row r="4241" ht="15">
      <c r="I4241"/>
    </row>
    <row r="4242" ht="15">
      <c r="I4242"/>
    </row>
    <row r="4243" ht="15">
      <c r="I4243"/>
    </row>
    <row r="4244" ht="15">
      <c r="I4244"/>
    </row>
    <row r="4245" ht="15">
      <c r="I4245"/>
    </row>
    <row r="4246" ht="15">
      <c r="I4246"/>
    </row>
    <row r="4247" ht="15">
      <c r="I4247"/>
    </row>
    <row r="4248" ht="15">
      <c r="I4248"/>
    </row>
    <row r="4249" ht="15">
      <c r="I4249"/>
    </row>
    <row r="4250" ht="15">
      <c r="I4250"/>
    </row>
    <row r="4251" ht="15">
      <c r="I4251"/>
    </row>
    <row r="4252" ht="15">
      <c r="I4252"/>
    </row>
    <row r="4253" ht="15">
      <c r="I4253"/>
    </row>
    <row r="4254" ht="15">
      <c r="I4254"/>
    </row>
    <row r="4255" ht="15">
      <c r="I4255"/>
    </row>
    <row r="4256" ht="15">
      <c r="I4256"/>
    </row>
    <row r="4257" ht="15">
      <c r="I4257"/>
    </row>
    <row r="4258" ht="15">
      <c r="I4258"/>
    </row>
    <row r="4259" ht="15">
      <c r="I4259"/>
    </row>
    <row r="4260" ht="15">
      <c r="I4260"/>
    </row>
    <row r="4261" ht="15">
      <c r="I4261"/>
    </row>
    <row r="4262" ht="15">
      <c r="I4262"/>
    </row>
    <row r="4263" ht="15">
      <c r="I4263"/>
    </row>
    <row r="4264" ht="15">
      <c r="I4264"/>
    </row>
    <row r="4265" ht="15">
      <c r="I4265"/>
    </row>
    <row r="4266" ht="15">
      <c r="I4266"/>
    </row>
    <row r="4267" ht="15">
      <c r="I4267"/>
    </row>
    <row r="4268" ht="15">
      <c r="I4268"/>
    </row>
    <row r="4269" ht="15">
      <c r="I4269"/>
    </row>
    <row r="4270" ht="15">
      <c r="I4270"/>
    </row>
    <row r="4271" ht="15">
      <c r="I4271"/>
    </row>
    <row r="4272" ht="15">
      <c r="I4272"/>
    </row>
    <row r="4273" ht="15">
      <c r="I4273"/>
    </row>
    <row r="4274" ht="15">
      <c r="I4274"/>
    </row>
    <row r="4275" ht="15">
      <c r="I4275"/>
    </row>
    <row r="4276" ht="15">
      <c r="I4276"/>
    </row>
    <row r="4277" ht="15">
      <c r="I4277"/>
    </row>
    <row r="4278" ht="15">
      <c r="I4278"/>
    </row>
    <row r="4279" ht="15">
      <c r="I4279"/>
    </row>
    <row r="4280" ht="15">
      <c r="I4280"/>
    </row>
    <row r="4281" ht="15">
      <c r="I4281"/>
    </row>
    <row r="4282" ht="15">
      <c r="I4282"/>
    </row>
    <row r="4283" ht="15">
      <c r="I4283"/>
    </row>
    <row r="4284" ht="15">
      <c r="I4284"/>
    </row>
    <row r="4285" ht="15">
      <c r="I4285"/>
    </row>
    <row r="4286" ht="15">
      <c r="I4286"/>
    </row>
    <row r="4287" ht="15">
      <c r="I4287"/>
    </row>
    <row r="4288" ht="15">
      <c r="I4288"/>
    </row>
    <row r="4289" ht="15">
      <c r="I4289"/>
    </row>
    <row r="4290" ht="15">
      <c r="I4290"/>
    </row>
    <row r="4291" ht="15">
      <c r="I4291"/>
    </row>
    <row r="4292" ht="15">
      <c r="I4292"/>
    </row>
    <row r="4293" ht="15">
      <c r="I4293"/>
    </row>
    <row r="4294" ht="15">
      <c r="I4294"/>
    </row>
    <row r="4295" ht="15">
      <c r="I4295"/>
    </row>
    <row r="4296" ht="15">
      <c r="I4296"/>
    </row>
    <row r="4297" ht="15">
      <c r="I4297"/>
    </row>
    <row r="4298" ht="15">
      <c r="I4298"/>
    </row>
    <row r="4299" ht="15">
      <c r="I4299"/>
    </row>
    <row r="4300" ht="15">
      <c r="I4300"/>
    </row>
    <row r="4301" ht="15">
      <c r="I4301"/>
    </row>
    <row r="4302" ht="15">
      <c r="I4302"/>
    </row>
    <row r="4303" ht="15">
      <c r="I4303"/>
    </row>
    <row r="4304" ht="15">
      <c r="I4304"/>
    </row>
    <row r="4305" ht="15">
      <c r="I4305"/>
    </row>
    <row r="4306" ht="15">
      <c r="I4306"/>
    </row>
    <row r="4307" ht="15">
      <c r="I4307"/>
    </row>
    <row r="4308" ht="15">
      <c r="I4308"/>
    </row>
    <row r="4309" ht="15">
      <c r="I4309"/>
    </row>
    <row r="4310" ht="15">
      <c r="I4310"/>
    </row>
    <row r="4311" ht="15">
      <c r="I4311"/>
    </row>
    <row r="4312" ht="15">
      <c r="I4312"/>
    </row>
    <row r="4313" ht="15">
      <c r="I4313"/>
    </row>
    <row r="4314" ht="15">
      <c r="I4314"/>
    </row>
    <row r="4315" ht="15">
      <c r="I4315"/>
    </row>
    <row r="4316" ht="15">
      <c r="I4316"/>
    </row>
    <row r="4317" ht="15">
      <c r="I4317"/>
    </row>
    <row r="4318" ht="15">
      <c r="I4318"/>
    </row>
    <row r="4319" ht="15">
      <c r="I4319"/>
    </row>
    <row r="4320" ht="15">
      <c r="I4320"/>
    </row>
    <row r="4321" ht="15">
      <c r="I4321"/>
    </row>
    <row r="4322" ht="15">
      <c r="I4322"/>
    </row>
    <row r="4323" ht="15">
      <c r="I4323"/>
    </row>
    <row r="4324" ht="15">
      <c r="I4324"/>
    </row>
    <row r="4325" ht="15">
      <c r="I4325"/>
    </row>
    <row r="4326" ht="15">
      <c r="I4326"/>
    </row>
    <row r="4327" ht="15">
      <c r="I4327"/>
    </row>
    <row r="4328" ht="15">
      <c r="I4328"/>
    </row>
    <row r="4329" ht="15">
      <c r="I4329"/>
    </row>
    <row r="4330" ht="15">
      <c r="I4330"/>
    </row>
    <row r="4331" ht="15">
      <c r="I4331"/>
    </row>
    <row r="4332" ht="15">
      <c r="I4332"/>
    </row>
    <row r="4333" ht="15">
      <c r="I4333"/>
    </row>
    <row r="4334" ht="15">
      <c r="I4334"/>
    </row>
    <row r="4335" ht="15">
      <c r="I4335"/>
    </row>
    <row r="4336" ht="15">
      <c r="I4336"/>
    </row>
    <row r="4337" ht="15">
      <c r="I4337"/>
    </row>
    <row r="4338" ht="15">
      <c r="I4338"/>
    </row>
    <row r="4339" ht="15">
      <c r="I4339"/>
    </row>
    <row r="4340" ht="15">
      <c r="I4340"/>
    </row>
    <row r="4341" ht="15">
      <c r="I4341"/>
    </row>
    <row r="4342" ht="15">
      <c r="I4342"/>
    </row>
    <row r="4343" ht="15">
      <c r="I4343"/>
    </row>
    <row r="4344" ht="15">
      <c r="I4344"/>
    </row>
    <row r="4345" ht="15">
      <c r="I4345"/>
    </row>
    <row r="4346" ht="15">
      <c r="I4346"/>
    </row>
    <row r="4347" ht="15">
      <c r="I4347"/>
    </row>
    <row r="4348" ht="15">
      <c r="I4348"/>
    </row>
    <row r="4349" ht="15">
      <c r="I4349"/>
    </row>
    <row r="4350" ht="15">
      <c r="I4350"/>
    </row>
    <row r="4351" ht="15">
      <c r="I4351"/>
    </row>
    <row r="4352" ht="15">
      <c r="I4352"/>
    </row>
    <row r="4353" ht="15">
      <c r="I4353"/>
    </row>
    <row r="4354" ht="15">
      <c r="I4354"/>
    </row>
    <row r="4355" ht="15">
      <c r="I4355"/>
    </row>
    <row r="4356" ht="15">
      <c r="I4356"/>
    </row>
    <row r="4357" ht="15">
      <c r="I4357"/>
    </row>
    <row r="4358" ht="15">
      <c r="I4358"/>
    </row>
    <row r="4359" ht="15">
      <c r="I4359"/>
    </row>
    <row r="4360" ht="15">
      <c r="I4360"/>
    </row>
    <row r="4361" ht="15">
      <c r="I4361"/>
    </row>
    <row r="4362" ht="15">
      <c r="I4362"/>
    </row>
    <row r="4363" ht="15">
      <c r="I4363"/>
    </row>
    <row r="4364" ht="15">
      <c r="I4364"/>
    </row>
    <row r="4365" ht="15">
      <c r="I4365"/>
    </row>
    <row r="4366" ht="15">
      <c r="I4366"/>
    </row>
    <row r="4367" ht="15">
      <c r="I4367"/>
    </row>
    <row r="4368" ht="15">
      <c r="I4368"/>
    </row>
    <row r="4369" ht="15">
      <c r="I4369"/>
    </row>
    <row r="4370" ht="15">
      <c r="I4370"/>
    </row>
    <row r="4371" ht="15">
      <c r="I4371"/>
    </row>
    <row r="4372" ht="15">
      <c r="I4372"/>
    </row>
    <row r="4373" ht="15">
      <c r="I4373"/>
    </row>
    <row r="4374" ht="15">
      <c r="I4374"/>
    </row>
    <row r="4375" ht="15">
      <c r="I4375"/>
    </row>
    <row r="4376" ht="15">
      <c r="I4376"/>
    </row>
    <row r="4377" ht="15">
      <c r="I4377"/>
    </row>
    <row r="4378" ht="15">
      <c r="I4378"/>
    </row>
    <row r="4379" ht="15">
      <c r="I4379"/>
    </row>
    <row r="4380" ht="15">
      <c r="I4380"/>
    </row>
    <row r="4381" ht="15">
      <c r="I4381"/>
    </row>
    <row r="4382" ht="15">
      <c r="I4382"/>
    </row>
    <row r="4383" ht="15">
      <c r="I4383"/>
    </row>
    <row r="4384" ht="15">
      <c r="I4384"/>
    </row>
    <row r="4385" ht="15">
      <c r="I4385"/>
    </row>
    <row r="4386" ht="15">
      <c r="I4386"/>
    </row>
    <row r="4387" ht="15">
      <c r="I4387"/>
    </row>
    <row r="4388" ht="15">
      <c r="I4388"/>
    </row>
    <row r="4389" ht="15">
      <c r="I4389"/>
    </row>
    <row r="4390" ht="15">
      <c r="I4390"/>
    </row>
    <row r="4391" ht="15">
      <c r="I4391"/>
    </row>
    <row r="4392" ht="15">
      <c r="I4392"/>
    </row>
    <row r="4393" ht="15">
      <c r="I4393"/>
    </row>
    <row r="4394" ht="15">
      <c r="I4394"/>
    </row>
    <row r="4395" ht="15">
      <c r="I4395"/>
    </row>
    <row r="4396" ht="15">
      <c r="I4396"/>
    </row>
    <row r="4397" ht="15">
      <c r="I4397"/>
    </row>
    <row r="4398" ht="15">
      <c r="I4398"/>
    </row>
    <row r="4399" ht="15">
      <c r="I4399"/>
    </row>
    <row r="4400" ht="15">
      <c r="I4400"/>
    </row>
    <row r="4401" ht="15">
      <c r="I4401"/>
    </row>
    <row r="4402" ht="15">
      <c r="I4402"/>
    </row>
    <row r="4403" ht="15">
      <c r="I4403"/>
    </row>
    <row r="4404" ht="15">
      <c r="I4404"/>
    </row>
    <row r="4405" ht="15">
      <c r="I4405"/>
    </row>
    <row r="4406" ht="15">
      <c r="I4406"/>
    </row>
    <row r="4407" ht="15">
      <c r="I4407"/>
    </row>
    <row r="4408" ht="15">
      <c r="I4408"/>
    </row>
    <row r="4409" ht="15.75">
      <c r="I4409" s="79">
        <v>18256296.64</v>
      </c>
    </row>
    <row r="4410" ht="15">
      <c r="I4410"/>
    </row>
    <row r="4411" ht="15">
      <c r="I4411"/>
    </row>
    <row r="4412" ht="15">
      <c r="I4412"/>
    </row>
    <row r="4413" ht="15">
      <c r="I4413"/>
    </row>
    <row r="4414" ht="15">
      <c r="I4414"/>
    </row>
    <row r="4415" ht="15">
      <c r="I4415"/>
    </row>
    <row r="4416" ht="15">
      <c r="I4416"/>
    </row>
    <row r="4417" ht="15">
      <c r="I4417"/>
    </row>
    <row r="4418" ht="15">
      <c r="I4418"/>
    </row>
    <row r="4419" ht="15">
      <c r="I4419"/>
    </row>
    <row r="4420" ht="15">
      <c r="I4420"/>
    </row>
    <row r="4421" ht="15">
      <c r="I4421"/>
    </row>
    <row r="4422" ht="15">
      <c r="I4422"/>
    </row>
    <row r="4423" ht="15">
      <c r="I4423"/>
    </row>
    <row r="4424" ht="15">
      <c r="I4424"/>
    </row>
    <row r="4425" ht="15">
      <c r="I4425"/>
    </row>
    <row r="4426" ht="15">
      <c r="I4426"/>
    </row>
    <row r="4427" ht="15">
      <c r="I4427"/>
    </row>
    <row r="4428" ht="15">
      <c r="I4428"/>
    </row>
    <row r="4429" ht="15">
      <c r="I4429"/>
    </row>
    <row r="4430" ht="15">
      <c r="I4430"/>
    </row>
    <row r="4431" ht="15">
      <c r="I4431"/>
    </row>
    <row r="4432" ht="15">
      <c r="I4432"/>
    </row>
    <row r="4433" ht="15">
      <c r="I4433"/>
    </row>
    <row r="4434" ht="15">
      <c r="I4434"/>
    </row>
    <row r="4435" ht="15">
      <c r="I4435"/>
    </row>
    <row r="4436" ht="15">
      <c r="I4436"/>
    </row>
    <row r="4437" ht="15">
      <c r="I4437"/>
    </row>
    <row r="4438" ht="15">
      <c r="I4438"/>
    </row>
    <row r="4439" ht="15">
      <c r="I4439"/>
    </row>
    <row r="4440" ht="15">
      <c r="I4440"/>
    </row>
    <row r="4441" ht="15">
      <c r="I4441"/>
    </row>
    <row r="4442" ht="15">
      <c r="I4442"/>
    </row>
    <row r="4443" ht="15">
      <c r="I4443"/>
    </row>
    <row r="4444" ht="15">
      <c r="I4444"/>
    </row>
    <row r="4445" ht="15">
      <c r="I4445"/>
    </row>
    <row r="4446" ht="15">
      <c r="I4446"/>
    </row>
    <row r="4447" ht="15">
      <c r="I4447"/>
    </row>
    <row r="4448" ht="15">
      <c r="I4448"/>
    </row>
    <row r="4449" ht="15">
      <c r="I4449"/>
    </row>
    <row r="4450" ht="15">
      <c r="I4450"/>
    </row>
    <row r="4451" ht="15">
      <c r="I4451"/>
    </row>
    <row r="4452" ht="15">
      <c r="I4452"/>
    </row>
    <row r="4453" ht="15">
      <c r="I4453"/>
    </row>
    <row r="4454" ht="15">
      <c r="I4454"/>
    </row>
    <row r="4455" ht="15">
      <c r="I4455"/>
    </row>
    <row r="4456" ht="15">
      <c r="I4456"/>
    </row>
    <row r="4457" ht="15">
      <c r="I4457"/>
    </row>
    <row r="4458" ht="15">
      <c r="I4458"/>
    </row>
    <row r="4459" ht="15">
      <c r="I4459"/>
    </row>
    <row r="4460" ht="15">
      <c r="I4460"/>
    </row>
    <row r="4461" ht="15">
      <c r="I4461"/>
    </row>
    <row r="4462" ht="15">
      <c r="I4462"/>
    </row>
    <row r="4463" ht="15">
      <c r="I4463"/>
    </row>
    <row r="4464" ht="15">
      <c r="I4464"/>
    </row>
    <row r="4465" ht="15">
      <c r="I4465"/>
    </row>
    <row r="4466" ht="15">
      <c r="I4466"/>
    </row>
    <row r="4467" ht="15">
      <c r="I4467"/>
    </row>
    <row r="4468" ht="15">
      <c r="I4468"/>
    </row>
    <row r="4469" ht="15">
      <c r="I4469"/>
    </row>
    <row r="4470" ht="15">
      <c r="I4470"/>
    </row>
    <row r="4471" ht="15">
      <c r="I4471"/>
    </row>
    <row r="4472" ht="15">
      <c r="I4472"/>
    </row>
    <row r="4473" ht="15">
      <c r="I4473"/>
    </row>
    <row r="4474" ht="15">
      <c r="I4474"/>
    </row>
    <row r="4475" ht="15">
      <c r="I4475"/>
    </row>
    <row r="4476" ht="15">
      <c r="I4476"/>
    </row>
    <row r="4477" ht="15">
      <c r="I4477"/>
    </row>
    <row r="4478" ht="15">
      <c r="I4478"/>
    </row>
    <row r="4479" ht="15">
      <c r="I4479"/>
    </row>
    <row r="4480" ht="15">
      <c r="I4480"/>
    </row>
    <row r="4481" ht="15">
      <c r="I4481"/>
    </row>
    <row r="4482" ht="15">
      <c r="I4482"/>
    </row>
    <row r="4483" ht="15">
      <c r="I4483"/>
    </row>
    <row r="4484" ht="15">
      <c r="I4484"/>
    </row>
    <row r="4485" ht="15">
      <c r="I4485"/>
    </row>
    <row r="4486" ht="15">
      <c r="I4486"/>
    </row>
    <row r="4487" ht="15">
      <c r="I4487"/>
    </row>
    <row r="4488" ht="15">
      <c r="I4488"/>
    </row>
    <row r="4489" ht="15">
      <c r="I4489"/>
    </row>
    <row r="4490" ht="15">
      <c r="I4490"/>
    </row>
    <row r="4491" ht="15">
      <c r="I4491"/>
    </row>
    <row r="4492" ht="15">
      <c r="I4492"/>
    </row>
    <row r="4493" ht="15">
      <c r="I4493"/>
    </row>
    <row r="4494" ht="15">
      <c r="I4494"/>
    </row>
    <row r="4495" ht="15">
      <c r="I4495"/>
    </row>
    <row r="4496" ht="15">
      <c r="I4496"/>
    </row>
    <row r="4497" ht="15">
      <c r="I4497"/>
    </row>
    <row r="4498" ht="15">
      <c r="I4498"/>
    </row>
    <row r="4499" ht="15">
      <c r="I4499"/>
    </row>
    <row r="4500" ht="15">
      <c r="I4500"/>
    </row>
    <row r="4501" ht="15">
      <c r="I4501"/>
    </row>
    <row r="4502" ht="15">
      <c r="I4502"/>
    </row>
    <row r="4503" ht="15">
      <c r="I4503"/>
    </row>
    <row r="4504" ht="15">
      <c r="I4504"/>
    </row>
    <row r="4505" ht="15">
      <c r="I4505"/>
    </row>
    <row r="4506" ht="15">
      <c r="I4506"/>
    </row>
    <row r="4507" ht="15">
      <c r="I4507"/>
    </row>
    <row r="4508" ht="15">
      <c r="I4508"/>
    </row>
    <row r="4509" ht="15">
      <c r="I4509"/>
    </row>
    <row r="4510" ht="15">
      <c r="I4510"/>
    </row>
    <row r="4511" ht="15">
      <c r="I4511"/>
    </row>
    <row r="4512" ht="15">
      <c r="I4512"/>
    </row>
    <row r="4513" ht="15">
      <c r="I4513"/>
    </row>
    <row r="4514" ht="15">
      <c r="I4514"/>
    </row>
    <row r="4515" ht="15">
      <c r="I4515"/>
    </row>
    <row r="4516" ht="15">
      <c r="I4516"/>
    </row>
    <row r="4517" ht="15">
      <c r="I4517"/>
    </row>
    <row r="4518" ht="15">
      <c r="I4518"/>
    </row>
    <row r="4519" ht="15">
      <c r="I4519"/>
    </row>
    <row r="4520" ht="15">
      <c r="I4520"/>
    </row>
    <row r="4521" ht="15">
      <c r="I4521"/>
    </row>
    <row r="4522" ht="15">
      <c r="I4522"/>
    </row>
    <row r="4523" ht="15">
      <c r="I4523"/>
    </row>
    <row r="4524" ht="15">
      <c r="I4524"/>
    </row>
    <row r="4525" ht="15">
      <c r="I4525"/>
    </row>
    <row r="4526" ht="15">
      <c r="I4526"/>
    </row>
    <row r="4527" ht="15">
      <c r="I4527"/>
    </row>
    <row r="4528" ht="15">
      <c r="I4528"/>
    </row>
    <row r="4529" ht="15">
      <c r="I4529"/>
    </row>
    <row r="4530" ht="15">
      <c r="I4530"/>
    </row>
    <row r="4531" ht="15">
      <c r="I4531"/>
    </row>
    <row r="4532" ht="15">
      <c r="I4532"/>
    </row>
    <row r="4533" ht="15">
      <c r="I4533"/>
    </row>
    <row r="4534" ht="15">
      <c r="I4534"/>
    </row>
    <row r="4535" ht="15">
      <c r="I4535"/>
    </row>
    <row r="4536" ht="15">
      <c r="I4536"/>
    </row>
    <row r="4537" ht="15">
      <c r="I4537"/>
    </row>
    <row r="4538" ht="15">
      <c r="I4538"/>
    </row>
    <row r="4539" ht="15">
      <c r="I4539"/>
    </row>
    <row r="4540" ht="15.75">
      <c r="I4540" s="79">
        <v>16755733.27</v>
      </c>
    </row>
    <row r="4541" ht="15">
      <c r="I4541"/>
    </row>
    <row r="4542" ht="15">
      <c r="I4542"/>
    </row>
    <row r="4543" ht="15">
      <c r="I4543"/>
    </row>
    <row r="4544" ht="15">
      <c r="I4544"/>
    </row>
    <row r="4545" ht="15">
      <c r="I4545"/>
    </row>
    <row r="4546" ht="15">
      <c r="I4546"/>
    </row>
    <row r="4547" ht="15">
      <c r="I4547"/>
    </row>
    <row r="4548" ht="15">
      <c r="I4548"/>
    </row>
    <row r="4549" ht="15">
      <c r="I4549"/>
    </row>
    <row r="4550" ht="15">
      <c r="I4550"/>
    </row>
    <row r="4551" ht="15">
      <c r="I4551"/>
    </row>
    <row r="4552" ht="15">
      <c r="I4552"/>
    </row>
    <row r="4553" ht="15">
      <c r="I4553"/>
    </row>
    <row r="4554" ht="15">
      <c r="I4554"/>
    </row>
    <row r="4555" ht="15">
      <c r="I4555"/>
    </row>
    <row r="4556" ht="15">
      <c r="I4556"/>
    </row>
    <row r="4557" ht="15">
      <c r="I4557"/>
    </row>
    <row r="4558" ht="15">
      <c r="I4558"/>
    </row>
    <row r="4559" ht="15">
      <c r="I4559"/>
    </row>
    <row r="4560" ht="15">
      <c r="I4560"/>
    </row>
    <row r="4561" ht="15">
      <c r="I4561"/>
    </row>
    <row r="4562" ht="15">
      <c r="I4562"/>
    </row>
    <row r="4563" ht="15">
      <c r="I4563"/>
    </row>
    <row r="4564" ht="15">
      <c r="I4564"/>
    </row>
    <row r="4565" ht="15">
      <c r="I4565"/>
    </row>
    <row r="4566" ht="15">
      <c r="I4566"/>
    </row>
    <row r="4567" ht="15">
      <c r="I4567"/>
    </row>
    <row r="4568" ht="15">
      <c r="I4568"/>
    </row>
    <row r="4569" ht="15">
      <c r="I4569"/>
    </row>
    <row r="4570" ht="15">
      <c r="I4570"/>
    </row>
    <row r="4571" ht="15">
      <c r="I4571"/>
    </row>
    <row r="4572" ht="15">
      <c r="I4572"/>
    </row>
    <row r="4573" ht="15">
      <c r="I4573"/>
    </row>
    <row r="4574" ht="15">
      <c r="I4574"/>
    </row>
    <row r="4575" ht="15">
      <c r="I4575"/>
    </row>
    <row r="4576" ht="15">
      <c r="I4576"/>
    </row>
    <row r="4577" ht="15">
      <c r="I4577"/>
    </row>
    <row r="4578" ht="15">
      <c r="I4578"/>
    </row>
    <row r="4579" ht="15">
      <c r="I4579"/>
    </row>
    <row r="4580" ht="15">
      <c r="I4580"/>
    </row>
    <row r="4581" ht="15">
      <c r="I4581"/>
    </row>
    <row r="4582" ht="15">
      <c r="I4582"/>
    </row>
    <row r="4583" ht="15">
      <c r="I4583"/>
    </row>
    <row r="4584" ht="15">
      <c r="I4584"/>
    </row>
    <row r="4585" ht="15">
      <c r="I4585"/>
    </row>
    <row r="4586" ht="15">
      <c r="I4586"/>
    </row>
    <row r="4587" ht="15">
      <c r="I4587"/>
    </row>
    <row r="4588" ht="15">
      <c r="I4588"/>
    </row>
    <row r="4589" ht="15">
      <c r="I4589"/>
    </row>
    <row r="4590" ht="15">
      <c r="I4590"/>
    </row>
    <row r="4591" ht="15">
      <c r="I4591"/>
    </row>
    <row r="4592" ht="15">
      <c r="I4592"/>
    </row>
    <row r="4593" ht="15">
      <c r="I4593"/>
    </row>
    <row r="4594" ht="15">
      <c r="I4594"/>
    </row>
    <row r="4595" ht="15">
      <c r="I4595"/>
    </row>
    <row r="4596" ht="15">
      <c r="I4596"/>
    </row>
    <row r="4597" ht="15">
      <c r="I4597"/>
    </row>
    <row r="4598" ht="15">
      <c r="I4598"/>
    </row>
    <row r="4599" ht="15">
      <c r="I4599"/>
    </row>
    <row r="4600" ht="15">
      <c r="I4600"/>
    </row>
    <row r="4601" ht="15">
      <c r="I4601"/>
    </row>
    <row r="4602" ht="15">
      <c r="I4602"/>
    </row>
    <row r="4603" ht="15">
      <c r="I4603"/>
    </row>
    <row r="4604" ht="15">
      <c r="I4604"/>
    </row>
    <row r="4605" ht="15">
      <c r="I4605"/>
    </row>
    <row r="4606" ht="15">
      <c r="I4606"/>
    </row>
    <row r="4607" ht="15">
      <c r="I4607"/>
    </row>
    <row r="4608" ht="15">
      <c r="I4608"/>
    </row>
    <row r="4609" ht="15">
      <c r="I4609"/>
    </row>
    <row r="4610" ht="15">
      <c r="I4610"/>
    </row>
    <row r="4611" ht="15">
      <c r="I4611"/>
    </row>
    <row r="4612" ht="15">
      <c r="I4612"/>
    </row>
    <row r="4613" ht="15">
      <c r="I4613"/>
    </row>
    <row r="4614" ht="15">
      <c r="I4614"/>
    </row>
    <row r="4615" ht="15">
      <c r="I4615"/>
    </row>
    <row r="4616" ht="15">
      <c r="I4616"/>
    </row>
    <row r="4617" ht="15">
      <c r="I4617"/>
    </row>
    <row r="4618" ht="15">
      <c r="I4618"/>
    </row>
    <row r="4619" ht="15">
      <c r="I4619"/>
    </row>
    <row r="4620" ht="15">
      <c r="I4620"/>
    </row>
    <row r="4621" ht="15">
      <c r="I4621"/>
    </row>
    <row r="4622" ht="15">
      <c r="I4622"/>
    </row>
    <row r="4623" ht="15">
      <c r="I4623"/>
    </row>
    <row r="4624" ht="15">
      <c r="I4624"/>
    </row>
    <row r="4625" ht="15">
      <c r="I4625"/>
    </row>
    <row r="4626" ht="15">
      <c r="I4626"/>
    </row>
    <row r="4627" ht="15">
      <c r="I4627"/>
    </row>
    <row r="4628" ht="15">
      <c r="I4628"/>
    </row>
    <row r="4629" ht="15">
      <c r="I4629"/>
    </row>
    <row r="4630" ht="15">
      <c r="I4630"/>
    </row>
    <row r="4631" ht="15">
      <c r="I4631"/>
    </row>
    <row r="4632" ht="15">
      <c r="I4632"/>
    </row>
    <row r="4633" ht="15">
      <c r="I4633"/>
    </row>
    <row r="4634" ht="15">
      <c r="I4634"/>
    </row>
    <row r="4635" ht="15">
      <c r="I4635"/>
    </row>
    <row r="4636" ht="15">
      <c r="I4636"/>
    </row>
    <row r="4637" ht="15">
      <c r="I4637"/>
    </row>
    <row r="4638" ht="15">
      <c r="I4638"/>
    </row>
    <row r="4639" ht="15">
      <c r="I4639"/>
    </row>
    <row r="4640" ht="15">
      <c r="I4640"/>
    </row>
    <row r="4641" ht="15">
      <c r="I4641"/>
    </row>
    <row r="4642" ht="15">
      <c r="I4642"/>
    </row>
    <row r="4643" ht="15">
      <c r="I4643"/>
    </row>
    <row r="4644" ht="15">
      <c r="I4644"/>
    </row>
    <row r="4645" ht="15">
      <c r="I4645"/>
    </row>
    <row r="4646" ht="15">
      <c r="I4646"/>
    </row>
    <row r="4647" ht="15">
      <c r="I4647"/>
    </row>
    <row r="4648" ht="15">
      <c r="I4648"/>
    </row>
    <row r="4649" ht="15">
      <c r="I4649"/>
    </row>
    <row r="4650" ht="15">
      <c r="I4650"/>
    </row>
    <row r="4651" ht="15">
      <c r="I4651"/>
    </row>
    <row r="4652" ht="15">
      <c r="I4652"/>
    </row>
    <row r="4653" ht="15">
      <c r="I4653"/>
    </row>
    <row r="4654" ht="15">
      <c r="I4654"/>
    </row>
    <row r="4655" ht="15">
      <c r="I4655"/>
    </row>
    <row r="4656" ht="15">
      <c r="I4656"/>
    </row>
    <row r="4657" ht="15">
      <c r="I4657"/>
    </row>
    <row r="4658" ht="15">
      <c r="I4658"/>
    </row>
    <row r="4659" ht="15">
      <c r="I4659"/>
    </row>
    <row r="4660" ht="15">
      <c r="I4660"/>
    </row>
    <row r="4661" ht="15">
      <c r="I4661"/>
    </row>
    <row r="4662" ht="15">
      <c r="I4662"/>
    </row>
    <row r="4663" ht="15">
      <c r="I4663"/>
    </row>
    <row r="4664" ht="15">
      <c r="I4664"/>
    </row>
    <row r="4665" ht="15.75">
      <c r="I4665" s="79">
        <v>3911994.25</v>
      </c>
    </row>
    <row r="4666" ht="15">
      <c r="I4666"/>
    </row>
    <row r="4667" ht="15">
      <c r="I4667"/>
    </row>
    <row r="4668" ht="15">
      <c r="I4668"/>
    </row>
    <row r="4669" ht="15">
      <c r="I4669"/>
    </row>
    <row r="4670" ht="15">
      <c r="I4670"/>
    </row>
    <row r="4671" ht="15">
      <c r="I4671"/>
    </row>
    <row r="4672" ht="15">
      <c r="I4672"/>
    </row>
    <row r="4673" ht="15">
      <c r="I4673"/>
    </row>
    <row r="4674" ht="15">
      <c r="I4674"/>
    </row>
    <row r="4675" ht="15">
      <c r="I4675"/>
    </row>
    <row r="4676" ht="15">
      <c r="I4676"/>
    </row>
    <row r="4677" ht="15">
      <c r="I4677"/>
    </row>
    <row r="4678" ht="15">
      <c r="I4678"/>
    </row>
    <row r="4679" ht="15">
      <c r="I4679"/>
    </row>
    <row r="4680" ht="15">
      <c r="I4680"/>
    </row>
    <row r="4681" ht="15">
      <c r="I4681"/>
    </row>
    <row r="4682" ht="15">
      <c r="I4682"/>
    </row>
    <row r="4683" ht="15">
      <c r="I4683"/>
    </row>
    <row r="4684" ht="15">
      <c r="I4684"/>
    </row>
    <row r="4685" ht="15">
      <c r="I4685"/>
    </row>
    <row r="4686" ht="15">
      <c r="I4686"/>
    </row>
    <row r="4687" ht="15">
      <c r="I4687"/>
    </row>
    <row r="4688" ht="15">
      <c r="I4688"/>
    </row>
    <row r="4689" ht="15">
      <c r="I4689"/>
    </row>
    <row r="4690" ht="15">
      <c r="I4690"/>
    </row>
    <row r="4691" ht="15">
      <c r="I4691"/>
    </row>
    <row r="4692" ht="15">
      <c r="I4692"/>
    </row>
    <row r="4693" ht="15">
      <c r="I4693"/>
    </row>
    <row r="4694" ht="15">
      <c r="I4694"/>
    </row>
    <row r="4695" ht="15">
      <c r="I4695"/>
    </row>
    <row r="4696" ht="15">
      <c r="I4696"/>
    </row>
    <row r="4697" ht="15">
      <c r="I4697"/>
    </row>
    <row r="4698" ht="15">
      <c r="I4698"/>
    </row>
    <row r="4699" ht="15">
      <c r="I4699"/>
    </row>
    <row r="4700" ht="15">
      <c r="I4700"/>
    </row>
    <row r="4701" ht="15">
      <c r="I4701"/>
    </row>
    <row r="4702" ht="15">
      <c r="I4702"/>
    </row>
    <row r="4703" ht="15">
      <c r="I4703"/>
    </row>
    <row r="4704" ht="15">
      <c r="I4704"/>
    </row>
    <row r="4705" ht="15">
      <c r="I4705"/>
    </row>
    <row r="4706" ht="15">
      <c r="I4706"/>
    </row>
    <row r="4707" ht="15">
      <c r="I4707"/>
    </row>
    <row r="4708" ht="15">
      <c r="I4708"/>
    </row>
    <row r="4709" ht="15">
      <c r="I4709"/>
    </row>
    <row r="4710" ht="15">
      <c r="I4710"/>
    </row>
    <row r="4711" ht="15">
      <c r="I4711"/>
    </row>
    <row r="4712" ht="15">
      <c r="I4712"/>
    </row>
    <row r="4713" ht="15">
      <c r="I4713"/>
    </row>
    <row r="4714" ht="15">
      <c r="I4714"/>
    </row>
    <row r="4715" ht="15">
      <c r="I4715"/>
    </row>
    <row r="4716" ht="15">
      <c r="I4716"/>
    </row>
    <row r="4717" ht="15">
      <c r="I4717"/>
    </row>
    <row r="4718" ht="15">
      <c r="I4718"/>
    </row>
    <row r="4719" ht="15">
      <c r="I4719"/>
    </row>
    <row r="4720" ht="15">
      <c r="I4720"/>
    </row>
    <row r="4721" ht="15">
      <c r="I4721"/>
    </row>
    <row r="4722" ht="15">
      <c r="I4722"/>
    </row>
    <row r="4723" ht="15">
      <c r="I4723"/>
    </row>
    <row r="4724" ht="15">
      <c r="I4724"/>
    </row>
    <row r="4725" ht="15">
      <c r="I4725"/>
    </row>
    <row r="4726" ht="15">
      <c r="I4726"/>
    </row>
    <row r="4727" ht="15">
      <c r="I4727"/>
    </row>
    <row r="4728" ht="15">
      <c r="I4728"/>
    </row>
    <row r="4729" ht="15">
      <c r="I4729"/>
    </row>
    <row r="4730" ht="15">
      <c r="I4730"/>
    </row>
    <row r="4731" ht="15">
      <c r="I4731"/>
    </row>
    <row r="4732" ht="15">
      <c r="I4732"/>
    </row>
    <row r="4733" ht="15">
      <c r="I4733"/>
    </row>
    <row r="4734" ht="15">
      <c r="I4734"/>
    </row>
    <row r="4735" ht="15">
      <c r="I4735"/>
    </row>
    <row r="4736" ht="15">
      <c r="I4736"/>
    </row>
    <row r="4737" ht="15">
      <c r="I4737"/>
    </row>
    <row r="4738" ht="15">
      <c r="I4738"/>
    </row>
    <row r="4739" ht="15">
      <c r="I4739"/>
    </row>
    <row r="4740" ht="15">
      <c r="I4740"/>
    </row>
    <row r="4741" ht="15">
      <c r="I4741"/>
    </row>
    <row r="4742" ht="15">
      <c r="I4742"/>
    </row>
    <row r="4743" ht="15">
      <c r="I4743"/>
    </row>
    <row r="4744" ht="15">
      <c r="I4744"/>
    </row>
    <row r="4745" ht="15">
      <c r="I4745"/>
    </row>
    <row r="4746" ht="15">
      <c r="I4746"/>
    </row>
    <row r="4747" ht="15">
      <c r="I4747"/>
    </row>
    <row r="4748" ht="15">
      <c r="I4748"/>
    </row>
    <row r="4749" ht="15">
      <c r="I4749"/>
    </row>
    <row r="4750" ht="15">
      <c r="I4750"/>
    </row>
    <row r="4751" ht="15">
      <c r="I4751"/>
    </row>
    <row r="4752" ht="15">
      <c r="I4752"/>
    </row>
    <row r="4753" ht="15">
      <c r="I4753"/>
    </row>
    <row r="4754" ht="15">
      <c r="I4754"/>
    </row>
    <row r="4755" ht="15.75">
      <c r="I4755" s="79">
        <v>2662484.65</v>
      </c>
    </row>
    <row r="4756" ht="15">
      <c r="I4756"/>
    </row>
    <row r="4757" ht="15">
      <c r="I4757"/>
    </row>
    <row r="4758" ht="15">
      <c r="I4758"/>
    </row>
    <row r="4759" ht="15">
      <c r="I4759"/>
    </row>
    <row r="4760" ht="15">
      <c r="I4760"/>
    </row>
    <row r="4761" ht="15">
      <c r="I4761"/>
    </row>
    <row r="4762" ht="15">
      <c r="I4762"/>
    </row>
    <row r="4763" ht="15">
      <c r="I4763"/>
    </row>
    <row r="4764" ht="15">
      <c r="I4764"/>
    </row>
    <row r="4765" ht="15">
      <c r="I4765"/>
    </row>
    <row r="4766" ht="15">
      <c r="I4766"/>
    </row>
    <row r="4767" ht="15">
      <c r="I4767"/>
    </row>
    <row r="4768" ht="15">
      <c r="I4768"/>
    </row>
    <row r="4769" ht="15">
      <c r="I4769"/>
    </row>
    <row r="4770" ht="15">
      <c r="I4770"/>
    </row>
    <row r="4771" ht="15">
      <c r="I4771"/>
    </row>
    <row r="4772" ht="15">
      <c r="I4772"/>
    </row>
    <row r="4773" ht="15">
      <c r="I4773"/>
    </row>
    <row r="4774" ht="15">
      <c r="I4774"/>
    </row>
    <row r="4775" ht="15">
      <c r="I4775"/>
    </row>
    <row r="4776" ht="15">
      <c r="I4776"/>
    </row>
    <row r="4777" ht="15">
      <c r="I4777"/>
    </row>
    <row r="4778" ht="15">
      <c r="I4778"/>
    </row>
    <row r="4779" ht="15">
      <c r="I4779"/>
    </row>
    <row r="4780" ht="15">
      <c r="I4780"/>
    </row>
    <row r="4781" ht="15">
      <c r="I4781"/>
    </row>
    <row r="4782" ht="15">
      <c r="I4782"/>
    </row>
    <row r="4783" ht="15">
      <c r="I4783"/>
    </row>
    <row r="4784" ht="15">
      <c r="I4784"/>
    </row>
    <row r="4785" ht="15">
      <c r="I4785"/>
    </row>
    <row r="4786" ht="15">
      <c r="I4786"/>
    </row>
    <row r="4787" ht="15">
      <c r="I4787"/>
    </row>
    <row r="4788" ht="15">
      <c r="I4788"/>
    </row>
    <row r="4789" ht="15">
      <c r="I4789"/>
    </row>
    <row r="4790" ht="15">
      <c r="I4790"/>
    </row>
    <row r="4791" ht="15">
      <c r="I4791"/>
    </row>
    <row r="4792" ht="15">
      <c r="I4792"/>
    </row>
    <row r="4793" ht="15">
      <c r="I4793"/>
    </row>
    <row r="4794" ht="15">
      <c r="I4794"/>
    </row>
    <row r="4795" ht="15">
      <c r="I4795"/>
    </row>
    <row r="4796" ht="15">
      <c r="I4796"/>
    </row>
    <row r="4797" ht="15">
      <c r="I4797"/>
    </row>
    <row r="4798" ht="15">
      <c r="I4798"/>
    </row>
    <row r="4799" ht="15">
      <c r="I4799"/>
    </row>
    <row r="4800" ht="15">
      <c r="I4800"/>
    </row>
    <row r="4801" ht="15">
      <c r="I4801"/>
    </row>
    <row r="4802" ht="15">
      <c r="I4802"/>
    </row>
    <row r="4803" ht="15">
      <c r="I4803"/>
    </row>
    <row r="4804" ht="15">
      <c r="I4804"/>
    </row>
    <row r="4805" ht="15">
      <c r="I4805"/>
    </row>
    <row r="4806" ht="15">
      <c r="I4806"/>
    </row>
    <row r="4807" ht="15">
      <c r="I4807"/>
    </row>
    <row r="4808" ht="15">
      <c r="I4808"/>
    </row>
    <row r="4809" ht="15">
      <c r="I4809"/>
    </row>
    <row r="4810" ht="15">
      <c r="I4810"/>
    </row>
    <row r="4811" ht="15">
      <c r="I4811"/>
    </row>
    <row r="4812" ht="15">
      <c r="I4812"/>
    </row>
    <row r="4813" ht="15">
      <c r="I4813"/>
    </row>
    <row r="4814" ht="15">
      <c r="I4814"/>
    </row>
    <row r="4815" ht="15">
      <c r="I4815"/>
    </row>
    <row r="4816" ht="15">
      <c r="I4816"/>
    </row>
    <row r="4817" ht="15">
      <c r="I4817"/>
    </row>
    <row r="4818" ht="15">
      <c r="I4818"/>
    </row>
    <row r="4819" ht="15">
      <c r="I4819"/>
    </row>
    <row r="4820" ht="15">
      <c r="I4820"/>
    </row>
    <row r="4821" ht="15">
      <c r="I4821"/>
    </row>
    <row r="4822" ht="15">
      <c r="I4822"/>
    </row>
    <row r="4823" ht="15">
      <c r="I4823"/>
    </row>
    <row r="4824" ht="15">
      <c r="I4824"/>
    </row>
    <row r="4825" ht="15">
      <c r="I4825"/>
    </row>
    <row r="4826" ht="15">
      <c r="I4826"/>
    </row>
    <row r="4827" ht="15">
      <c r="I4827"/>
    </row>
    <row r="4828" ht="15">
      <c r="I4828"/>
    </row>
    <row r="4829" ht="15">
      <c r="I4829"/>
    </row>
    <row r="4830" ht="15">
      <c r="I4830"/>
    </row>
    <row r="4831" ht="15">
      <c r="I4831"/>
    </row>
    <row r="4832" ht="15">
      <c r="I4832"/>
    </row>
    <row r="4833" ht="15">
      <c r="I4833"/>
    </row>
    <row r="4834" ht="15">
      <c r="I4834"/>
    </row>
    <row r="4835" ht="15">
      <c r="I4835"/>
    </row>
    <row r="4836" ht="15">
      <c r="I4836"/>
    </row>
    <row r="4837" ht="15">
      <c r="I4837"/>
    </row>
    <row r="4838" ht="15">
      <c r="I4838"/>
    </row>
    <row r="4839" ht="15">
      <c r="I4839"/>
    </row>
    <row r="4840" ht="15">
      <c r="I4840"/>
    </row>
    <row r="4841" ht="15">
      <c r="I4841"/>
    </row>
    <row r="4842" ht="15">
      <c r="I4842"/>
    </row>
    <row r="4843" ht="15">
      <c r="I4843"/>
    </row>
    <row r="4844" ht="15">
      <c r="I4844"/>
    </row>
    <row r="4845" ht="15">
      <c r="I4845"/>
    </row>
    <row r="4846" ht="15">
      <c r="I4846"/>
    </row>
    <row r="4847" ht="15">
      <c r="I4847"/>
    </row>
    <row r="4848" ht="15">
      <c r="I4848"/>
    </row>
    <row r="4849" ht="15">
      <c r="I4849"/>
    </row>
    <row r="4850" ht="15">
      <c r="I4850"/>
    </row>
    <row r="4851" ht="15">
      <c r="I4851"/>
    </row>
    <row r="4852" ht="15">
      <c r="I4852"/>
    </row>
    <row r="4853" ht="15.75">
      <c r="I4853" s="79">
        <v>4666833.57</v>
      </c>
    </row>
    <row r="4854" ht="15">
      <c r="I4854"/>
    </row>
    <row r="4855" ht="15">
      <c r="I4855"/>
    </row>
    <row r="4856" ht="15">
      <c r="I4856"/>
    </row>
    <row r="4857" ht="15">
      <c r="I4857"/>
    </row>
    <row r="4858" ht="15">
      <c r="I4858"/>
    </row>
    <row r="4859" ht="15">
      <c r="I4859"/>
    </row>
    <row r="4860" ht="15">
      <c r="I4860"/>
    </row>
    <row r="4861" ht="15">
      <c r="I4861"/>
    </row>
    <row r="4862" ht="15">
      <c r="I4862"/>
    </row>
    <row r="4863" ht="15">
      <c r="I4863"/>
    </row>
    <row r="4864" ht="15">
      <c r="I4864"/>
    </row>
    <row r="4865" ht="15">
      <c r="I4865"/>
    </row>
    <row r="4866" ht="15">
      <c r="I4866"/>
    </row>
    <row r="4867" ht="15">
      <c r="I4867"/>
    </row>
    <row r="4868" ht="15">
      <c r="I4868"/>
    </row>
    <row r="4869" ht="15">
      <c r="I4869"/>
    </row>
    <row r="4870" ht="15">
      <c r="I4870"/>
    </row>
    <row r="4871" ht="15">
      <c r="I4871"/>
    </row>
    <row r="4872" ht="15">
      <c r="I4872"/>
    </row>
    <row r="4873" ht="15">
      <c r="I4873"/>
    </row>
    <row r="4874" ht="15">
      <c r="I4874"/>
    </row>
    <row r="4875" ht="15">
      <c r="I4875"/>
    </row>
    <row r="4876" ht="15">
      <c r="I4876"/>
    </row>
    <row r="4877" ht="15">
      <c r="I4877"/>
    </row>
    <row r="4878" ht="15">
      <c r="I4878"/>
    </row>
    <row r="4879" ht="15">
      <c r="I4879"/>
    </row>
    <row r="4880" ht="15">
      <c r="I4880"/>
    </row>
    <row r="4881" ht="15">
      <c r="I4881"/>
    </row>
    <row r="4882" ht="15">
      <c r="I4882"/>
    </row>
    <row r="4883" ht="15.75">
      <c r="I4883" s="79">
        <v>1321718.23</v>
      </c>
    </row>
  </sheetData>
  <sheetProtection/>
  <mergeCells count="20">
    <mergeCell ref="A2:G2"/>
    <mergeCell ref="A3:G3"/>
    <mergeCell ref="A4:G4"/>
    <mergeCell ref="A5:G5"/>
    <mergeCell ref="B7:B8"/>
    <mergeCell ref="D7:D8"/>
    <mergeCell ref="E7:E8"/>
    <mergeCell ref="F7:F8"/>
    <mergeCell ref="G7:G8"/>
    <mergeCell ref="A7:A8"/>
    <mergeCell ref="A46:G46"/>
    <mergeCell ref="A47:G47"/>
    <mergeCell ref="A48:G48"/>
    <mergeCell ref="A49:G49"/>
    <mergeCell ref="A51:A52"/>
    <mergeCell ref="B51:B52"/>
    <mergeCell ref="D51:D52"/>
    <mergeCell ref="E51:E52"/>
    <mergeCell ref="F51:F52"/>
    <mergeCell ref="G51:G5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1">
      <selection activeCell="D20" sqref="D20"/>
    </sheetView>
  </sheetViews>
  <sheetFormatPr defaultColWidth="11.421875" defaultRowHeight="15"/>
  <cols>
    <col min="1" max="1" width="2.8515625" style="93" customWidth="1"/>
    <col min="2" max="2" width="50.7109375" style="93" customWidth="1"/>
    <col min="3" max="3" width="17.7109375" style="93" customWidth="1"/>
    <col min="4" max="4" width="17.8515625" style="93" customWidth="1"/>
    <col min="5" max="6" width="15.8515625" style="93" customWidth="1"/>
    <col min="7" max="7" width="16.421875" style="93" customWidth="1"/>
    <col min="8" max="8" width="15.421875" style="93" customWidth="1"/>
    <col min="9" max="9" width="0" style="98" hidden="1" customWidth="1"/>
    <col min="10" max="11" width="0" style="93" hidden="1" customWidth="1"/>
    <col min="12" max="12" width="15.57421875" style="93" hidden="1" customWidth="1"/>
    <col min="13" max="18" width="0" style="93" hidden="1" customWidth="1"/>
    <col min="19" max="16384" width="11.421875" style="93" customWidth="1"/>
  </cols>
  <sheetData>
    <row r="1" spans="2:8" ht="18" customHeight="1">
      <c r="B1" s="113" t="s">
        <v>0</v>
      </c>
      <c r="C1" s="113"/>
      <c r="D1" s="113"/>
      <c r="E1" s="113"/>
      <c r="F1" s="113"/>
      <c r="G1" s="113"/>
      <c r="H1" s="113"/>
    </row>
    <row r="2" spans="2:8" ht="18" customHeight="1">
      <c r="B2" s="113" t="s">
        <v>1</v>
      </c>
      <c r="C2" s="113"/>
      <c r="D2" s="113"/>
      <c r="E2" s="113"/>
      <c r="F2" s="113"/>
      <c r="G2" s="113"/>
      <c r="H2" s="113"/>
    </row>
    <row r="3" spans="2:8" ht="18" customHeight="1">
      <c r="B3" s="113" t="s">
        <v>89</v>
      </c>
      <c r="C3" s="113"/>
      <c r="D3" s="113"/>
      <c r="E3" s="113"/>
      <c r="F3" s="113"/>
      <c r="G3" s="113"/>
      <c r="H3" s="113"/>
    </row>
    <row r="4" spans="2:8" ht="15">
      <c r="B4" s="113" t="s">
        <v>160</v>
      </c>
      <c r="C4" s="113"/>
      <c r="D4" s="113"/>
      <c r="E4" s="113"/>
      <c r="F4" s="113"/>
      <c r="G4" s="113"/>
      <c r="H4" s="113"/>
    </row>
    <row r="5" spans="1:8" ht="15" customHeight="1">
      <c r="A5" s="123" t="s">
        <v>3</v>
      </c>
      <c r="B5" s="123"/>
      <c r="C5" s="124" t="s">
        <v>155</v>
      </c>
      <c r="D5" s="107" t="s">
        <v>5</v>
      </c>
      <c r="E5" s="126" t="s">
        <v>153</v>
      </c>
      <c r="F5" s="124" t="s">
        <v>157</v>
      </c>
      <c r="G5" s="124" t="s">
        <v>158</v>
      </c>
      <c r="H5" s="124" t="s">
        <v>154</v>
      </c>
    </row>
    <row r="6" spans="1:8" ht="14.25">
      <c r="A6" s="123"/>
      <c r="B6" s="123"/>
      <c r="C6" s="125"/>
      <c r="D6" s="108" t="s">
        <v>156</v>
      </c>
      <c r="E6" s="127"/>
      <c r="F6" s="125"/>
      <c r="G6" s="125"/>
      <c r="H6" s="125"/>
    </row>
    <row r="7" spans="1:9" s="95" customFormat="1" ht="14.25" customHeight="1">
      <c r="A7" s="99" t="s">
        <v>151</v>
      </c>
      <c r="B7" s="20"/>
      <c r="C7" s="94"/>
      <c r="D7" s="94"/>
      <c r="E7" s="94"/>
      <c r="F7" s="94"/>
      <c r="G7" s="94"/>
      <c r="H7" s="94"/>
      <c r="I7" s="2"/>
    </row>
    <row r="8" spans="1:9" s="95" customFormat="1" ht="15" customHeight="1">
      <c r="A8" s="15" t="s">
        <v>90</v>
      </c>
      <c r="B8" s="21"/>
      <c r="C8" s="51"/>
      <c r="D8" s="52"/>
      <c r="E8" s="51"/>
      <c r="F8" s="51"/>
      <c r="G8" s="13"/>
      <c r="H8" s="13"/>
      <c r="I8" s="2"/>
    </row>
    <row r="9" spans="1:9" s="95" customFormat="1" ht="15" customHeight="1">
      <c r="A9" s="17"/>
      <c r="B9" s="21" t="s">
        <v>91</v>
      </c>
      <c r="C9" s="96">
        <v>58275307.58</v>
      </c>
      <c r="D9" s="100">
        <v>0</v>
      </c>
      <c r="E9" s="96">
        <f>C9+D9</f>
        <v>58275307.58</v>
      </c>
      <c r="F9" s="96">
        <v>62510282.57</v>
      </c>
      <c r="G9" s="96">
        <v>60576191.43</v>
      </c>
      <c r="H9" s="96">
        <f>E9-F9</f>
        <v>-4234974.990000002</v>
      </c>
      <c r="I9" s="2" t="s">
        <v>138</v>
      </c>
    </row>
    <row r="10" spans="1:12" s="95" customFormat="1" ht="15" customHeight="1">
      <c r="A10" s="17"/>
      <c r="B10" s="21" t="s">
        <v>92</v>
      </c>
      <c r="C10" s="101">
        <v>39525315.07</v>
      </c>
      <c r="D10" s="101">
        <v>1490931.31</v>
      </c>
      <c r="E10" s="96">
        <f aca="true" t="shared" si="0" ref="E10:E26">C10+D10</f>
        <v>41016246.38</v>
      </c>
      <c r="F10" s="101">
        <v>41703422.35</v>
      </c>
      <c r="G10" s="101">
        <v>40873620.37</v>
      </c>
      <c r="H10" s="96">
        <f aca="true" t="shared" si="1" ref="H10:H26">E10-F10</f>
        <v>-687175.9699999988</v>
      </c>
      <c r="I10" s="2" t="s">
        <v>140</v>
      </c>
      <c r="L10" s="128"/>
    </row>
    <row r="11" spans="1:12" s="95" customFormat="1" ht="15" customHeight="1">
      <c r="A11" s="17"/>
      <c r="B11" s="21" t="s">
        <v>93</v>
      </c>
      <c r="C11" s="101">
        <v>72669608.19</v>
      </c>
      <c r="D11" s="101">
        <v>6328456.8100000005</v>
      </c>
      <c r="E11" s="96">
        <f t="shared" si="0"/>
        <v>78998065</v>
      </c>
      <c r="F11" s="101">
        <v>87994446.62</v>
      </c>
      <c r="G11" s="101">
        <v>79304932.02</v>
      </c>
      <c r="H11" s="96">
        <f t="shared" si="1"/>
        <v>-8996381.620000005</v>
      </c>
      <c r="I11" s="2" t="s">
        <v>143</v>
      </c>
      <c r="L11" s="128"/>
    </row>
    <row r="12" spans="1:12" s="95" customFormat="1" ht="15" customHeight="1">
      <c r="A12" s="17"/>
      <c r="B12" s="21" t="s">
        <v>94</v>
      </c>
      <c r="C12" s="101">
        <v>662362176.88</v>
      </c>
      <c r="D12" s="101">
        <v>26688097.25999999</v>
      </c>
      <c r="E12" s="96">
        <f t="shared" si="0"/>
        <v>689050274.14</v>
      </c>
      <c r="F12" s="101">
        <f>699521795.21-34698627.92</f>
        <v>664823167.2900001</v>
      </c>
      <c r="G12" s="101">
        <v>667804354.29</v>
      </c>
      <c r="H12" s="96">
        <f t="shared" si="1"/>
        <v>24227106.849999905</v>
      </c>
      <c r="I12" s="2" t="s">
        <v>145</v>
      </c>
      <c r="L12" s="128">
        <v>176331.76</v>
      </c>
    </row>
    <row r="13" spans="1:12" s="95" customFormat="1" ht="15" customHeight="1">
      <c r="A13" s="17"/>
      <c r="B13" s="21" t="s">
        <v>95</v>
      </c>
      <c r="C13" s="101">
        <v>88492355.89</v>
      </c>
      <c r="D13" s="101">
        <v>12767532.36</v>
      </c>
      <c r="E13" s="96">
        <f t="shared" si="0"/>
        <v>101259888.25</v>
      </c>
      <c r="F13" s="101">
        <v>125127350.69</v>
      </c>
      <c r="G13" s="101">
        <v>105551830.4</v>
      </c>
      <c r="H13" s="96">
        <f t="shared" si="1"/>
        <v>-23867462.439999998</v>
      </c>
      <c r="I13" s="2" t="s">
        <v>139</v>
      </c>
      <c r="L13" s="128"/>
    </row>
    <row r="14" spans="1:12" s="95" customFormat="1" ht="15" customHeight="1">
      <c r="A14" s="17"/>
      <c r="B14" s="21" t="s">
        <v>23</v>
      </c>
      <c r="C14" s="101">
        <v>21442846.8</v>
      </c>
      <c r="D14" s="101">
        <v>1436110.29</v>
      </c>
      <c r="E14" s="96">
        <f t="shared" si="0"/>
        <v>22878957.09</v>
      </c>
      <c r="F14" s="101">
        <v>3575152.6</v>
      </c>
      <c r="G14" s="101">
        <v>3334909.24</v>
      </c>
      <c r="H14" s="96">
        <f t="shared" si="1"/>
        <v>19303804.49</v>
      </c>
      <c r="I14" s="2" t="s">
        <v>144</v>
      </c>
      <c r="L14" s="128"/>
    </row>
    <row r="15" spans="1:12" s="95" customFormat="1" ht="15" customHeight="1">
      <c r="A15" s="15" t="s">
        <v>96</v>
      </c>
      <c r="B15" s="21"/>
      <c r="C15" s="102"/>
      <c r="D15" s="103"/>
      <c r="E15" s="102"/>
      <c r="F15" s="96"/>
      <c r="G15" s="69"/>
      <c r="H15" s="96">
        <f t="shared" si="1"/>
        <v>0</v>
      </c>
      <c r="I15" s="2"/>
      <c r="L15" s="128"/>
    </row>
    <row r="16" spans="1:12" s="95" customFormat="1" ht="15" customHeight="1">
      <c r="A16" s="17"/>
      <c r="B16" s="21" t="s">
        <v>97</v>
      </c>
      <c r="C16" s="101">
        <v>354847863.57</v>
      </c>
      <c r="D16" s="101">
        <v>24940286.330000002</v>
      </c>
      <c r="E16" s="96">
        <f t="shared" si="0"/>
        <v>379788149.9</v>
      </c>
      <c r="F16" s="101">
        <v>401887813.89</v>
      </c>
      <c r="G16" s="101">
        <v>347825985.97</v>
      </c>
      <c r="H16" s="96">
        <f t="shared" si="1"/>
        <v>-22099663.99000001</v>
      </c>
      <c r="I16" s="2" t="s">
        <v>137</v>
      </c>
      <c r="L16" s="128">
        <v>17726124.06</v>
      </c>
    </row>
    <row r="17" spans="1:12" s="95" customFormat="1" ht="15" customHeight="1">
      <c r="A17" s="17"/>
      <c r="B17" s="21" t="s">
        <v>107</v>
      </c>
      <c r="C17" s="101">
        <v>149396670.85999998</v>
      </c>
      <c r="D17" s="101">
        <v>3088288.65</v>
      </c>
      <c r="E17" s="96">
        <f t="shared" si="0"/>
        <v>152484959.51</v>
      </c>
      <c r="F17" s="101">
        <v>170734139.31</v>
      </c>
      <c r="G17" s="101">
        <v>137139876.2</v>
      </c>
      <c r="H17" s="96">
        <f t="shared" si="1"/>
        <v>-18249179.800000012</v>
      </c>
      <c r="I17" s="2" t="s">
        <v>141</v>
      </c>
      <c r="L17" s="128"/>
    </row>
    <row r="18" spans="1:12" s="95" customFormat="1" ht="15" customHeight="1">
      <c r="A18" s="17"/>
      <c r="B18" s="21" t="s">
        <v>98</v>
      </c>
      <c r="C18" s="101">
        <v>82501936.08000001</v>
      </c>
      <c r="D18" s="101">
        <v>477495.73</v>
      </c>
      <c r="E18" s="96">
        <f t="shared" si="0"/>
        <v>82979431.81000002</v>
      </c>
      <c r="F18" s="101">
        <v>87681664.49</v>
      </c>
      <c r="G18" s="101">
        <v>82235433.73</v>
      </c>
      <c r="H18" s="96">
        <f t="shared" si="1"/>
        <v>-4702232.679999977</v>
      </c>
      <c r="I18" s="2" t="s">
        <v>159</v>
      </c>
      <c r="L18" s="128"/>
    </row>
    <row r="19" spans="1:12" s="95" customFormat="1" ht="15" customHeight="1">
      <c r="A19" s="17"/>
      <c r="B19" s="21" t="s">
        <v>99</v>
      </c>
      <c r="C19" s="101">
        <v>75796085.47</v>
      </c>
      <c r="D19" s="101">
        <v>1728455.49</v>
      </c>
      <c r="E19" s="96">
        <f t="shared" si="0"/>
        <v>77524540.96</v>
      </c>
      <c r="F19" s="101">
        <v>61538299.25</v>
      </c>
      <c r="G19" s="101">
        <v>51877910.22</v>
      </c>
      <c r="H19" s="96">
        <f t="shared" si="1"/>
        <v>15986241.709999993</v>
      </c>
      <c r="I19" s="2" t="s">
        <v>136</v>
      </c>
      <c r="L19" s="128"/>
    </row>
    <row r="20" spans="1:12" s="95" customFormat="1" ht="15" customHeight="1">
      <c r="A20" s="17"/>
      <c r="B20" s="21" t="s">
        <v>100</v>
      </c>
      <c r="C20" s="101">
        <v>19207684.6</v>
      </c>
      <c r="D20" s="101">
        <v>0</v>
      </c>
      <c r="E20" s="96">
        <f t="shared" si="0"/>
        <v>19207684.6</v>
      </c>
      <c r="F20" s="101">
        <v>19300502.85</v>
      </c>
      <c r="G20" s="101">
        <v>17948416.24</v>
      </c>
      <c r="H20" s="96">
        <f t="shared" si="1"/>
        <v>-92818.25</v>
      </c>
      <c r="I20" s="2" t="s">
        <v>100</v>
      </c>
      <c r="L20" s="128"/>
    </row>
    <row r="21" spans="1:12" s="95" customFormat="1" ht="15" customHeight="1">
      <c r="A21" s="17"/>
      <c r="B21" s="21" t="s">
        <v>101</v>
      </c>
      <c r="C21" s="101">
        <v>32113630.37</v>
      </c>
      <c r="D21" s="101">
        <v>5972388.25</v>
      </c>
      <c r="E21" s="96">
        <f t="shared" si="0"/>
        <v>38086018.620000005</v>
      </c>
      <c r="F21" s="101">
        <v>33987563.81</v>
      </c>
      <c r="G21" s="101">
        <v>31906273.31</v>
      </c>
      <c r="H21" s="96">
        <f t="shared" si="1"/>
        <v>4098454.8100000024</v>
      </c>
      <c r="I21" s="2" t="s">
        <v>142</v>
      </c>
      <c r="L21" s="128">
        <v>718189.22</v>
      </c>
    </row>
    <row r="22" spans="1:12" s="95" customFormat="1" ht="15" customHeight="1">
      <c r="A22" s="15" t="s">
        <v>102</v>
      </c>
      <c r="B22" s="22"/>
      <c r="C22" s="102"/>
      <c r="D22" s="102"/>
      <c r="E22" s="102"/>
      <c r="F22" s="102"/>
      <c r="G22" s="102"/>
      <c r="H22" s="96">
        <f t="shared" si="1"/>
        <v>0</v>
      </c>
      <c r="I22" s="2"/>
      <c r="L22" s="128"/>
    </row>
    <row r="23" spans="1:12" s="95" customFormat="1" ht="15" customHeight="1">
      <c r="A23" s="17"/>
      <c r="B23" s="12" t="s">
        <v>103</v>
      </c>
      <c r="C23" s="101">
        <v>9307839.76</v>
      </c>
      <c r="D23" s="101">
        <v>-714290.17</v>
      </c>
      <c r="E23" s="96">
        <f t="shared" si="0"/>
        <v>8593549.59</v>
      </c>
      <c r="F23" s="101">
        <v>9974135.79</v>
      </c>
      <c r="G23" s="101">
        <v>9464406.33</v>
      </c>
      <c r="H23" s="96">
        <f t="shared" si="1"/>
        <v>-1380586.1999999993</v>
      </c>
      <c r="I23" s="2" t="s">
        <v>133</v>
      </c>
      <c r="L23" s="128"/>
    </row>
    <row r="24" spans="1:12" s="95" customFormat="1" ht="15" customHeight="1">
      <c r="A24" s="17"/>
      <c r="B24" s="12" t="s">
        <v>104</v>
      </c>
      <c r="C24" s="101">
        <v>13677277.8</v>
      </c>
      <c r="D24" s="101">
        <v>748347.42</v>
      </c>
      <c r="E24" s="96">
        <f t="shared" si="0"/>
        <v>14425625.22</v>
      </c>
      <c r="F24" s="101">
        <v>15767888.66</v>
      </c>
      <c r="G24" s="101">
        <v>12950446.78</v>
      </c>
      <c r="H24" s="96">
        <f t="shared" si="1"/>
        <v>-1342263.4399999995</v>
      </c>
      <c r="I24" s="2" t="s">
        <v>134</v>
      </c>
      <c r="L24" s="128">
        <v>300000</v>
      </c>
    </row>
    <row r="25" spans="1:12" ht="15" customHeight="1">
      <c r="A25" s="19"/>
      <c r="B25" s="12" t="s">
        <v>105</v>
      </c>
      <c r="C25" s="101">
        <v>28332491.2</v>
      </c>
      <c r="D25" s="101">
        <v>0</v>
      </c>
      <c r="E25" s="96">
        <f t="shared" si="0"/>
        <v>28332491.2</v>
      </c>
      <c r="F25" s="101">
        <v>15535486.17</v>
      </c>
      <c r="G25" s="101">
        <v>14544443.32</v>
      </c>
      <c r="H25" s="96">
        <f t="shared" si="1"/>
        <v>12797005.03</v>
      </c>
      <c r="I25" s="98" t="s">
        <v>135</v>
      </c>
      <c r="L25" s="129"/>
    </row>
    <row r="26" spans="1:12" ht="15" customHeight="1">
      <c r="A26" s="19"/>
      <c r="B26" s="12" t="s">
        <v>106</v>
      </c>
      <c r="C26" s="101">
        <v>9349849.34</v>
      </c>
      <c r="D26" s="101">
        <v>599885.82</v>
      </c>
      <c r="E26" s="96">
        <f t="shared" si="0"/>
        <v>9949735.16</v>
      </c>
      <c r="F26" s="101">
        <v>9914522.95</v>
      </c>
      <c r="G26" s="101">
        <v>8878609.85</v>
      </c>
      <c r="H26" s="96">
        <f t="shared" si="1"/>
        <v>35212.210000000894</v>
      </c>
      <c r="I26" s="98" t="s">
        <v>106</v>
      </c>
      <c r="L26" s="129">
        <f>SUM(L12:L25)</f>
        <v>18920645.04</v>
      </c>
    </row>
    <row r="27" spans="1:12" ht="15" customHeight="1">
      <c r="A27" s="99" t="s">
        <v>152</v>
      </c>
      <c r="B27" s="21"/>
      <c r="C27" s="68"/>
      <c r="D27" s="104"/>
      <c r="E27" s="68"/>
      <c r="F27" s="96"/>
      <c r="G27" s="96"/>
      <c r="H27" s="96"/>
      <c r="L27" s="129"/>
    </row>
    <row r="28" spans="1:12" s="95" customFormat="1" ht="15" customHeight="1">
      <c r="A28" s="15" t="s">
        <v>90</v>
      </c>
      <c r="B28" s="21"/>
      <c r="C28" s="102"/>
      <c r="D28" s="103"/>
      <c r="E28" s="102"/>
      <c r="F28" s="102"/>
      <c r="G28" s="106"/>
      <c r="H28" s="96"/>
      <c r="I28" s="105">
        <f>G27-G28</f>
        <v>0</v>
      </c>
      <c r="L28" s="128"/>
    </row>
    <row r="29" spans="1:12" s="95" customFormat="1" ht="15" customHeight="1">
      <c r="A29" s="15"/>
      <c r="B29" s="21" t="s">
        <v>92</v>
      </c>
      <c r="C29" s="101">
        <v>0</v>
      </c>
      <c r="D29" s="101">
        <v>0</v>
      </c>
      <c r="E29" s="101">
        <v>0</v>
      </c>
      <c r="F29" s="96">
        <v>73849.86</v>
      </c>
      <c r="G29" s="96">
        <v>73849.86</v>
      </c>
      <c r="H29" s="96">
        <f>E29-F29</f>
        <v>-73849.86</v>
      </c>
      <c r="I29" s="2" t="s">
        <v>140</v>
      </c>
      <c r="L29" s="128"/>
    </row>
    <row r="30" spans="1:9" s="95" customFormat="1" ht="15" customHeight="1">
      <c r="A30" s="15"/>
      <c r="B30" s="21" t="s">
        <v>93</v>
      </c>
      <c r="C30" s="101">
        <v>0</v>
      </c>
      <c r="D30" s="101">
        <v>0</v>
      </c>
      <c r="E30" s="101">
        <v>0</v>
      </c>
      <c r="F30" s="96">
        <v>213.57</v>
      </c>
      <c r="G30" s="96">
        <v>213.57</v>
      </c>
      <c r="H30" s="96">
        <f>E30-F30</f>
        <v>-213.57</v>
      </c>
      <c r="I30" s="2" t="s">
        <v>143</v>
      </c>
    </row>
    <row r="31" spans="1:9" s="95" customFormat="1" ht="15" customHeight="1">
      <c r="A31" s="17"/>
      <c r="B31" s="21" t="s">
        <v>94</v>
      </c>
      <c r="C31" s="101">
        <v>0</v>
      </c>
      <c r="D31" s="101">
        <v>59283114.65</v>
      </c>
      <c r="E31" s="96">
        <f>C31+D31</f>
        <v>59283114.65</v>
      </c>
      <c r="F31" s="96">
        <v>80454750.59</v>
      </c>
      <c r="G31" s="96">
        <v>55963182.39</v>
      </c>
      <c r="H31" s="96">
        <f aca="true" t="shared" si="2" ref="H31:H43">E31-F31</f>
        <v>-21171635.940000005</v>
      </c>
      <c r="I31" s="92" t="s">
        <v>145</v>
      </c>
    </row>
    <row r="32" spans="1:9" s="95" customFormat="1" ht="15" customHeight="1">
      <c r="A32" s="17"/>
      <c r="B32" s="21" t="s">
        <v>95</v>
      </c>
      <c r="C32" s="101">
        <v>318259812.57</v>
      </c>
      <c r="D32" s="101">
        <v>-7541301.98</v>
      </c>
      <c r="E32" s="96">
        <f>C32+D32</f>
        <v>310718510.59</v>
      </c>
      <c r="F32" s="96">
        <v>321002256.22</v>
      </c>
      <c r="G32" s="96">
        <v>318120411.56</v>
      </c>
      <c r="H32" s="96">
        <f t="shared" si="2"/>
        <v>-10283745.630000055</v>
      </c>
      <c r="I32" s="92" t="s">
        <v>139</v>
      </c>
    </row>
    <row r="33" spans="1:9" s="95" customFormat="1" ht="15" customHeight="1">
      <c r="A33" s="15" t="s">
        <v>96</v>
      </c>
      <c r="B33" s="21"/>
      <c r="C33" s="102"/>
      <c r="D33" s="102"/>
      <c r="E33" s="102"/>
      <c r="F33" s="96"/>
      <c r="G33" s="96"/>
      <c r="H33" s="96"/>
      <c r="I33" s="92"/>
    </row>
    <row r="34" spans="1:9" s="95" customFormat="1" ht="15" customHeight="1">
      <c r="A34" s="17"/>
      <c r="B34" s="21" t="s">
        <v>97</v>
      </c>
      <c r="C34" s="101">
        <v>134988665.43</v>
      </c>
      <c r="D34" s="101">
        <v>0</v>
      </c>
      <c r="E34" s="96">
        <f>C34+D34</f>
        <v>134988665.43</v>
      </c>
      <c r="F34" s="101">
        <v>139581200.44</v>
      </c>
      <c r="G34" s="101">
        <v>139581200.44</v>
      </c>
      <c r="H34" s="96">
        <f t="shared" si="2"/>
        <v>-4592535.00999999</v>
      </c>
      <c r="I34" s="92" t="s">
        <v>137</v>
      </c>
    </row>
    <row r="35" spans="1:9" s="95" customFormat="1" ht="15" customHeight="1">
      <c r="A35" s="17"/>
      <c r="B35" s="21" t="s">
        <v>107</v>
      </c>
      <c r="C35" s="101">
        <v>83951923</v>
      </c>
      <c r="D35" s="101">
        <v>-6250871.01</v>
      </c>
      <c r="E35" s="96">
        <f>C35+D35</f>
        <v>77701051.99</v>
      </c>
      <c r="F35" s="101">
        <v>86095662.98</v>
      </c>
      <c r="G35" s="101">
        <v>62303939.66</v>
      </c>
      <c r="H35" s="96">
        <f t="shared" si="2"/>
        <v>-8394610.99000001</v>
      </c>
      <c r="I35" s="92" t="s">
        <v>141</v>
      </c>
    </row>
    <row r="36" spans="1:9" s="95" customFormat="1" ht="15" customHeight="1">
      <c r="A36" s="17"/>
      <c r="B36" s="21" t="s">
        <v>98</v>
      </c>
      <c r="C36" s="101">
        <v>0</v>
      </c>
      <c r="D36" s="101">
        <v>0</v>
      </c>
      <c r="E36" s="101">
        <v>0</v>
      </c>
      <c r="F36" s="101">
        <v>11119.91</v>
      </c>
      <c r="G36" s="101">
        <v>11119.91</v>
      </c>
      <c r="H36" s="96">
        <f t="shared" si="2"/>
        <v>-11119.91</v>
      </c>
      <c r="I36" s="2" t="s">
        <v>159</v>
      </c>
    </row>
    <row r="37" spans="1:9" s="95" customFormat="1" ht="15" customHeight="1">
      <c r="A37" s="17"/>
      <c r="B37" s="21" t="s">
        <v>99</v>
      </c>
      <c r="C37" s="101">
        <v>0</v>
      </c>
      <c r="D37" s="101">
        <v>0</v>
      </c>
      <c r="E37" s="101">
        <v>0</v>
      </c>
      <c r="F37" s="101">
        <v>137070.04</v>
      </c>
      <c r="G37" s="101">
        <v>137070.04</v>
      </c>
      <c r="H37" s="96">
        <f t="shared" si="2"/>
        <v>-137070.04</v>
      </c>
      <c r="I37" s="2" t="s">
        <v>136</v>
      </c>
    </row>
    <row r="38" spans="1:9" s="95" customFormat="1" ht="15" customHeight="1">
      <c r="A38" s="17"/>
      <c r="B38" s="21" t="s">
        <v>100</v>
      </c>
      <c r="C38" s="101">
        <v>0</v>
      </c>
      <c r="D38" s="101">
        <v>0</v>
      </c>
      <c r="E38" s="101">
        <v>0</v>
      </c>
      <c r="F38" s="101">
        <v>68817.38</v>
      </c>
      <c r="G38" s="101">
        <v>68817.38</v>
      </c>
      <c r="H38" s="96">
        <f t="shared" si="2"/>
        <v>-68817.38</v>
      </c>
      <c r="I38" s="92" t="s">
        <v>100</v>
      </c>
    </row>
    <row r="39" spans="1:9" s="95" customFormat="1" ht="15" customHeight="1">
      <c r="A39" s="17"/>
      <c r="B39" s="21" t="s">
        <v>101</v>
      </c>
      <c r="C39" s="101">
        <v>0</v>
      </c>
      <c r="D39" s="101">
        <v>0</v>
      </c>
      <c r="E39" s="101">
        <v>0</v>
      </c>
      <c r="F39" s="101">
        <v>6081157.24</v>
      </c>
      <c r="G39" s="101">
        <v>4282309.24</v>
      </c>
      <c r="H39" s="96">
        <f t="shared" si="2"/>
        <v>-6081157.24</v>
      </c>
      <c r="I39" s="92" t="s">
        <v>142</v>
      </c>
    </row>
    <row r="40" spans="1:9" s="95" customFormat="1" ht="15" customHeight="1">
      <c r="A40" s="15" t="s">
        <v>102</v>
      </c>
      <c r="B40" s="22"/>
      <c r="C40" s="102"/>
      <c r="D40" s="102"/>
      <c r="E40" s="102"/>
      <c r="F40" s="102"/>
      <c r="G40" s="102"/>
      <c r="H40" s="96"/>
      <c r="I40" s="92"/>
    </row>
    <row r="41" spans="1:9" s="95" customFormat="1" ht="15" customHeight="1">
      <c r="A41" s="17"/>
      <c r="B41" s="12" t="s">
        <v>103</v>
      </c>
      <c r="C41" s="101">
        <v>0</v>
      </c>
      <c r="D41" s="101">
        <v>1498350</v>
      </c>
      <c r="E41" s="96">
        <f>C41+D41</f>
        <v>1498350</v>
      </c>
      <c r="F41" s="101">
        <v>4331323.36</v>
      </c>
      <c r="G41" s="101">
        <v>4331323.36</v>
      </c>
      <c r="H41" s="96">
        <f t="shared" si="2"/>
        <v>-2832973.3600000003</v>
      </c>
      <c r="I41" s="2" t="s">
        <v>133</v>
      </c>
    </row>
    <row r="42" spans="1:9" s="95" customFormat="1" ht="15" customHeight="1">
      <c r="A42" s="17"/>
      <c r="B42" s="12" t="s">
        <v>104</v>
      </c>
      <c r="C42" s="101">
        <v>0</v>
      </c>
      <c r="D42" s="101">
        <v>670877</v>
      </c>
      <c r="E42" s="96">
        <f>C42+D42</f>
        <v>670877</v>
      </c>
      <c r="F42" s="101">
        <v>9018835.54</v>
      </c>
      <c r="G42" s="101">
        <v>7730347.74</v>
      </c>
      <c r="H42" s="101">
        <f>E42-F42</f>
        <v>-8347958.539999999</v>
      </c>
      <c r="I42" s="92" t="s">
        <v>134</v>
      </c>
    </row>
    <row r="43" spans="1:9" s="95" customFormat="1" ht="15" customHeight="1">
      <c r="A43" s="17"/>
      <c r="B43" s="12" t="s">
        <v>105</v>
      </c>
      <c r="C43" s="101">
        <v>0</v>
      </c>
      <c r="D43" s="101">
        <v>0</v>
      </c>
      <c r="E43" s="96">
        <f>C43+D43</f>
        <v>0</v>
      </c>
      <c r="F43" s="101">
        <v>47838.79</v>
      </c>
      <c r="G43" s="101">
        <v>47838.79</v>
      </c>
      <c r="H43" s="101">
        <f t="shared" si="2"/>
        <v>-47838.79</v>
      </c>
      <c r="I43" s="98" t="s">
        <v>135</v>
      </c>
    </row>
    <row r="44" spans="1:8" ht="15" customHeight="1">
      <c r="A44" s="4"/>
      <c r="B44" s="31" t="s">
        <v>83</v>
      </c>
      <c r="C44" s="59">
        <f aca="true" t="shared" si="3" ref="C44:H44">SUM(C9:C43)</f>
        <v>2254499340.4599996</v>
      </c>
      <c r="D44" s="59">
        <f t="shared" si="3"/>
        <v>133212154.21</v>
      </c>
      <c r="E44" s="59">
        <f t="shared" si="3"/>
        <v>2387711494.67</v>
      </c>
      <c r="F44" s="59">
        <f t="shared" si="3"/>
        <v>2458959935.2099996</v>
      </c>
      <c r="G44" s="59">
        <f t="shared" si="3"/>
        <v>2264869263.639999</v>
      </c>
      <c r="H44" s="59">
        <f t="shared" si="3"/>
        <v>-71248440.54000016</v>
      </c>
    </row>
    <row r="45" spans="3:8" ht="19.5" customHeight="1">
      <c r="C45" s="50"/>
      <c r="D45" s="50"/>
      <c r="E45" s="50"/>
      <c r="F45" s="50"/>
      <c r="G45" s="50"/>
      <c r="H45" s="50"/>
    </row>
    <row r="46" spans="3:8" ht="19.5" customHeight="1">
      <c r="C46" s="50"/>
      <c r="E46" s="50"/>
      <c r="F46" s="50"/>
      <c r="G46" s="64"/>
      <c r="H46" s="97"/>
    </row>
    <row r="48" spans="5:8" ht="14.25">
      <c r="E48" s="50"/>
      <c r="F48" s="50"/>
      <c r="G48" s="50"/>
      <c r="H48" s="50"/>
    </row>
  </sheetData>
  <sheetProtection/>
  <mergeCells count="10">
    <mergeCell ref="B1:H1"/>
    <mergeCell ref="A5:B6"/>
    <mergeCell ref="C5:C6"/>
    <mergeCell ref="E5:E6"/>
    <mergeCell ref="F5:F6"/>
    <mergeCell ref="G5:G6"/>
    <mergeCell ref="H5:H6"/>
    <mergeCell ref="B2:H2"/>
    <mergeCell ref="B3:H3"/>
    <mergeCell ref="B4:H4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scale="86" r:id="rId2"/>
  <rowBreaks count="1" manualBreakCount="1">
    <brk id="44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Carolina Martínez Cisneros</dc:creator>
  <cp:keywords/>
  <dc:description/>
  <cp:lastModifiedBy>Erika Guillermina Contreras Frias</cp:lastModifiedBy>
  <cp:lastPrinted>2020-04-02T19:22:49Z</cp:lastPrinted>
  <dcterms:created xsi:type="dcterms:W3CDTF">2017-03-13T23:32:46Z</dcterms:created>
  <dcterms:modified xsi:type="dcterms:W3CDTF">2020-04-02T19:24:14Z</dcterms:modified>
  <cp:category/>
  <cp:version/>
  <cp:contentType/>
  <cp:contentStatus/>
</cp:coreProperties>
</file>