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daguilar\Desktop\CONTROL INTERNO\2023\LDF\1er Trimestre\"/>
    </mc:Choice>
  </mc:AlternateContent>
  <xr:revisionPtr revIDLastSave="0" documentId="8_{8639433B-2C60-405D-8711-067E50FC19AB}" xr6:coauthVersionLast="36" xr6:coauthVersionMax="36" xr10:uidLastSave="{00000000-0000-0000-0000-000000000000}"/>
  <bookViews>
    <workbookView xWindow="0" yWindow="0" windowWidth="21600" windowHeight="9105" xr2:uid="{BC12EFB8-2709-4D78-B1AE-039B49C71B9D}"/>
  </bookViews>
  <sheets>
    <sheet name="LDF F6b) Admiva" sheetId="1" r:id="rId1"/>
  </sheets>
  <definedNames>
    <definedName name="_xlnm.Print_Area" localSheetId="0">'LDF F6b) Admiva'!$B$1:$H$80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H10" i="1" s="1"/>
  <c r="F10" i="1"/>
  <c r="F79" i="1" s="1"/>
  <c r="F14" i="1"/>
  <c r="G14" i="1"/>
  <c r="G10" i="1" s="1"/>
  <c r="G79" i="1" s="1"/>
  <c r="H14" i="1"/>
  <c r="C45" i="1"/>
  <c r="D45" i="1"/>
  <c r="D79" i="1" s="1"/>
  <c r="E45" i="1"/>
  <c r="E79" i="1" s="1"/>
  <c r="F45" i="1"/>
  <c r="G45" i="1"/>
  <c r="C79" i="1"/>
  <c r="H45" i="1" l="1"/>
  <c r="H79" i="1" s="1"/>
</calcChain>
</file>

<file path=xl/sharedStrings.xml><?xml version="1.0" encoding="utf-8"?>
<sst xmlns="http://schemas.openxmlformats.org/spreadsheetml/2006/main" count="79" uniqueCount="49">
  <si>
    <t>III. Total de Egresos (III = I + II)</t>
  </si>
  <si>
    <t xml:space="preserve"> </t>
  </si>
  <si>
    <t>Dirección Municipal de Asuntos Jurídicos</t>
  </si>
  <si>
    <t>Sindicado de Trabajadores Municipales Victoria de Durango</t>
  </si>
  <si>
    <t>Sindicato de Trabajadores Municipales (SUTUM)</t>
  </si>
  <si>
    <t>Sindicato Único de Trabajadores Municipales</t>
  </si>
  <si>
    <t>Juzgado Civico Municipal</t>
  </si>
  <si>
    <t>Sindicatura</t>
  </si>
  <si>
    <t>Cabildo</t>
  </si>
  <si>
    <t>Unidad de Transparencia e Información Municipal</t>
  </si>
  <si>
    <t>Contraloría Municipal</t>
  </si>
  <si>
    <t>Dirección del Instituto Municipal de la Mujer</t>
  </si>
  <si>
    <t>Dirección del Instituto Municipal de la Juventud</t>
  </si>
  <si>
    <t>Dirección del Instituto Municipal del Deporte</t>
  </si>
  <si>
    <t>Dirección del Instituto Municipal de Arte y Cultura</t>
  </si>
  <si>
    <t>Dirección Municipal de Inspección</t>
  </si>
  <si>
    <t>Dirección Municipal de Promoción Turística</t>
  </si>
  <si>
    <t>Dirección Municipal de Fomento Económico</t>
  </si>
  <si>
    <t>Dirección Municipal de Desarrollo Rural</t>
  </si>
  <si>
    <t>Dirección Municipal de Comunicación Social</t>
  </si>
  <si>
    <t>Dirección Municipal de Educación</t>
  </si>
  <si>
    <t>Dirección Municipal de Protección Civil</t>
  </si>
  <si>
    <t>Dirección Municipal de Seguridad Pública</t>
  </si>
  <si>
    <t>Dirección Municipal de Medio Ambiente</t>
  </si>
  <si>
    <t>Dirección Municipal de Salud Pública</t>
  </si>
  <si>
    <t>Dirección Municipal de Desarrollo Social</t>
  </si>
  <si>
    <t>Dirección Municipal de Servicios Públicos</t>
  </si>
  <si>
    <t>Dirección Municipal de Obras Públicas</t>
  </si>
  <si>
    <t>Dirección Municipalde Desarrollo Urbano</t>
  </si>
  <si>
    <t>Dirección Municipal de Administración y Finanzas</t>
  </si>
  <si>
    <t>Secretaria Municipal y del Ayuntamiento</t>
  </si>
  <si>
    <t>Presidencia Municipal</t>
  </si>
  <si>
    <t>(II=A+B+C+D+E+F+G+H)</t>
  </si>
  <si>
    <t>II. Gasto Etiquetado</t>
  </si>
  <si>
    <t>(I=A+B+C+D+E+F+G+H)</t>
  </si>
  <si>
    <t>I. Gasto No Etiquetado</t>
  </si>
  <si>
    <t>Pagado</t>
  </si>
  <si>
    <t>Devengado</t>
  </si>
  <si>
    <t>Modificado</t>
  </si>
  <si>
    <t>Ampliaciones/ (Reducciones)</t>
  </si>
  <si>
    <t>Aprobado (d)</t>
  </si>
  <si>
    <t>Subejercicio (e)</t>
  </si>
  <si>
    <t>Egresos</t>
  </si>
  <si>
    <t>Concepto (c)</t>
  </si>
  <si>
    <t>(PESOS)</t>
  </si>
  <si>
    <t>Del 1 de enero al 31 de marzo de 2023</t>
  </si>
  <si>
    <t>Clasificación Administrativa</t>
  </si>
  <si>
    <t>Estado Analítico del Ejercicio del Presupuesto de Egresos Detallado - LDF</t>
  </si>
  <si>
    <t>MUNICIPIO DE DURANGO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</si>
</sst>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164" fontId="5" fillId="0" borderId="1" xfId="1" applyFont="1" applyBorder="1" applyAlignment="1">
      <alignment vertical="center" wrapText="1"/>
    </xf>
    <xf numFmtId="164" fontId="6" fillId="0" borderId="1" xfId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4" fontId="8" fillId="0" borderId="2" xfId="1" applyFont="1" applyBorder="1" applyAlignment="1">
      <alignment vertical="center" wrapText="1"/>
    </xf>
    <xf numFmtId="0" fontId="9" fillId="0" borderId="2" xfId="0" applyFont="1" applyBorder="1" applyAlignment="1">
      <alignment horizontal="justify" vertical="center" wrapText="1"/>
    </xf>
    <xf numFmtId="164" fontId="7" fillId="0" borderId="2" xfId="1" applyFont="1" applyBorder="1" applyAlignment="1">
      <alignment vertical="center" wrapText="1"/>
    </xf>
    <xf numFmtId="0" fontId="7" fillId="0" borderId="2" xfId="0" applyFont="1" applyBorder="1" applyAlignment="1">
      <alignment horizontal="justify" vertical="center" wrapText="1"/>
    </xf>
    <xf numFmtId="164" fontId="6" fillId="0" borderId="2" xfId="1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4" fontId="0" fillId="0" borderId="2" xfId="1" applyNumberFormat="1" applyFont="1" applyBorder="1"/>
    <xf numFmtId="0" fontId="7" fillId="0" borderId="2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4" fontId="9" fillId="0" borderId="2" xfId="1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64" fontId="6" fillId="2" borderId="3" xfId="1" applyFont="1" applyFill="1" applyBorder="1" applyAlignment="1">
      <alignment horizontal="justify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/>
    </xf>
    <xf numFmtId="164" fontId="8" fillId="0" borderId="2" xfId="1" applyFont="1" applyBorder="1" applyAlignment="1">
      <alignment horizontal="right" vertical="center" wrapText="1"/>
    </xf>
    <xf numFmtId="164" fontId="8" fillId="0" borderId="4" xfId="1" applyFont="1" applyBorder="1" applyAlignment="1">
      <alignment horizontal="right" vertical="center" wrapText="1"/>
    </xf>
    <xf numFmtId="0" fontId="10" fillId="3" borderId="2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12CED-6527-4A2E-8262-132F6486D0E8}">
  <sheetPr>
    <tabColor theme="5" tint="-0.499984740745262"/>
    <pageSetUpPr fitToPage="1"/>
  </sheetPr>
  <dimension ref="A1:H81"/>
  <sheetViews>
    <sheetView tabSelected="1" topLeftCell="C67" workbookViewId="0">
      <selection activeCell="A82" sqref="A82:XFD95"/>
    </sheetView>
  </sheetViews>
  <sheetFormatPr baseColWidth="10" defaultRowHeight="15" x14ac:dyDescent="0.25"/>
  <cols>
    <col min="2" max="2" width="38" customWidth="1"/>
    <col min="3" max="3" width="17" style="2" customWidth="1"/>
    <col min="4" max="4" width="15.5703125" style="2" customWidth="1"/>
    <col min="5" max="7" width="16.85546875" style="2" customWidth="1"/>
    <col min="8" max="8" width="18" style="1" customWidth="1"/>
    <col min="9" max="9" width="2.7109375" customWidth="1"/>
  </cols>
  <sheetData>
    <row r="1" spans="1:8" x14ac:dyDescent="0.25">
      <c r="B1" s="48"/>
      <c r="C1" s="47"/>
      <c r="D1" s="47"/>
      <c r="E1" s="47"/>
      <c r="F1" s="47"/>
      <c r="G1" s="47"/>
      <c r="H1" s="47"/>
    </row>
    <row r="2" spans="1:8" ht="15.75" thickBot="1" x14ac:dyDescent="0.3">
      <c r="C2" s="46"/>
      <c r="D2" s="46"/>
      <c r="E2" s="46"/>
      <c r="F2" s="46"/>
      <c r="G2" s="46"/>
      <c r="H2" s="46"/>
    </row>
    <row r="3" spans="1:8" s="3" customFormat="1" ht="11.25" x14ac:dyDescent="0.2">
      <c r="B3" s="45" t="s">
        <v>48</v>
      </c>
      <c r="C3" s="44"/>
      <c r="D3" s="44"/>
      <c r="E3" s="44"/>
      <c r="F3" s="44"/>
      <c r="G3" s="44"/>
      <c r="H3" s="43"/>
    </row>
    <row r="4" spans="1:8" s="3" customFormat="1" ht="11.25" x14ac:dyDescent="0.2">
      <c r="B4" s="42" t="s">
        <v>47</v>
      </c>
      <c r="C4" s="41"/>
      <c r="D4" s="41"/>
      <c r="E4" s="41"/>
      <c r="F4" s="41"/>
      <c r="G4" s="41"/>
      <c r="H4" s="40"/>
    </row>
    <row r="5" spans="1:8" s="3" customFormat="1" ht="11.25" x14ac:dyDescent="0.2">
      <c r="B5" s="42" t="s">
        <v>46</v>
      </c>
      <c r="C5" s="41"/>
      <c r="D5" s="41"/>
      <c r="E5" s="41"/>
      <c r="F5" s="41"/>
      <c r="G5" s="41"/>
      <c r="H5" s="40"/>
    </row>
    <row r="6" spans="1:8" s="3" customFormat="1" ht="11.25" x14ac:dyDescent="0.2">
      <c r="B6" s="42" t="s">
        <v>45</v>
      </c>
      <c r="C6" s="41"/>
      <c r="D6" s="41"/>
      <c r="E6" s="41"/>
      <c r="F6" s="41"/>
      <c r="G6" s="41"/>
      <c r="H6" s="40"/>
    </row>
    <row r="7" spans="1:8" s="3" customFormat="1" ht="12" thickBot="1" x14ac:dyDescent="0.25">
      <c r="B7" s="39" t="s">
        <v>44</v>
      </c>
      <c r="C7" s="38"/>
      <c r="D7" s="38"/>
      <c r="E7" s="38"/>
      <c r="F7" s="38"/>
      <c r="G7" s="38"/>
      <c r="H7" s="37"/>
    </row>
    <row r="8" spans="1:8" s="3" customFormat="1" ht="12" thickBot="1" x14ac:dyDescent="0.25">
      <c r="B8" s="36" t="s">
        <v>43</v>
      </c>
      <c r="C8" s="35" t="s">
        <v>42</v>
      </c>
      <c r="D8" s="34"/>
      <c r="E8" s="34"/>
      <c r="F8" s="34"/>
      <c r="G8" s="33"/>
      <c r="H8" s="32" t="s">
        <v>41</v>
      </c>
    </row>
    <row r="9" spans="1:8" s="3" customFormat="1" ht="23.25" thickBot="1" x14ac:dyDescent="0.25">
      <c r="B9" s="31"/>
      <c r="C9" s="30" t="s">
        <v>40</v>
      </c>
      <c r="D9" s="30" t="s">
        <v>39</v>
      </c>
      <c r="E9" s="28" t="s">
        <v>38</v>
      </c>
      <c r="F9" s="29" t="s">
        <v>37</v>
      </c>
      <c r="G9" s="28" t="s">
        <v>36</v>
      </c>
      <c r="H9" s="27"/>
    </row>
    <row r="10" spans="1:8" s="3" customFormat="1" ht="23.25" customHeight="1" x14ac:dyDescent="0.2">
      <c r="B10" s="10" t="s">
        <v>35</v>
      </c>
      <c r="C10" s="26">
        <f>SUM(C12:C41)</f>
        <v>2250953730</v>
      </c>
      <c r="D10" s="26">
        <f>SUM(D12:D41)</f>
        <v>295609843.38999999</v>
      </c>
      <c r="E10" s="26">
        <f>SUM(E12:E41)</f>
        <v>2546563573.3900003</v>
      </c>
      <c r="F10" s="26">
        <f>SUM(F12:F41)</f>
        <v>471858631.9599998</v>
      </c>
      <c r="G10" s="26">
        <f>SUM(G12:G41)</f>
        <v>445914842.96999997</v>
      </c>
      <c r="H10" s="26">
        <f>E10-F10</f>
        <v>2074704941.4300005</v>
      </c>
    </row>
    <row r="11" spans="1:8" s="3" customFormat="1" ht="12" x14ac:dyDescent="0.2">
      <c r="B11" s="10" t="s">
        <v>34</v>
      </c>
      <c r="C11" s="25"/>
      <c r="D11" s="25"/>
      <c r="E11" s="25"/>
      <c r="F11" s="25"/>
      <c r="G11" s="25"/>
      <c r="H11" s="25"/>
    </row>
    <row r="12" spans="1:8" s="21" customFormat="1" ht="18" customHeight="1" x14ac:dyDescent="0.2">
      <c r="A12" s="21">
        <v>1</v>
      </c>
      <c r="B12" s="17" t="s">
        <v>31</v>
      </c>
      <c r="C12" s="23">
        <v>35371221.75</v>
      </c>
      <c r="D12" s="23">
        <v>33128020.199999999</v>
      </c>
      <c r="E12" s="23">
        <v>68499241.950000003</v>
      </c>
      <c r="F12" s="23">
        <v>10191326.800000001</v>
      </c>
      <c r="G12" s="23">
        <v>9393795.7100000009</v>
      </c>
      <c r="H12" s="22">
        <v>58307915.149999999</v>
      </c>
    </row>
    <row r="13" spans="1:8" s="24" customFormat="1" ht="18" customHeight="1" x14ac:dyDescent="0.2">
      <c r="A13" s="24">
        <v>2</v>
      </c>
      <c r="B13" s="16" t="s">
        <v>30</v>
      </c>
      <c r="C13" s="23">
        <v>61514620.030000001</v>
      </c>
      <c r="D13" s="23">
        <v>-520197.8</v>
      </c>
      <c r="E13" s="23">
        <v>60994422.229999997</v>
      </c>
      <c r="F13" s="23">
        <v>10899577.060000001</v>
      </c>
      <c r="G13" s="23">
        <v>9806121.3800000008</v>
      </c>
      <c r="H13" s="22">
        <v>50094845.170000002</v>
      </c>
    </row>
    <row r="14" spans="1:8" s="21" customFormat="1" ht="18" customHeight="1" x14ac:dyDescent="0.2">
      <c r="A14" s="21">
        <v>3</v>
      </c>
      <c r="B14" s="17" t="s">
        <v>29</v>
      </c>
      <c r="C14" s="23">
        <v>646707217.90999997</v>
      </c>
      <c r="D14" s="23">
        <v>43225145.079999998</v>
      </c>
      <c r="E14" s="23">
        <v>689932362.99000001</v>
      </c>
      <c r="F14" s="23">
        <f>210953866.88+4310.63</f>
        <v>210958177.50999999</v>
      </c>
      <c r="G14" s="23">
        <f>207039407.99-4310.63</f>
        <v>207035097.36000001</v>
      </c>
      <c r="H14" s="22">
        <f>478978496.11+4310.63</f>
        <v>478982806.74000001</v>
      </c>
    </row>
    <row r="15" spans="1:8" s="21" customFormat="1" ht="18" customHeight="1" x14ac:dyDescent="0.2">
      <c r="A15" s="24">
        <v>4</v>
      </c>
      <c r="B15" s="17" t="s">
        <v>28</v>
      </c>
      <c r="C15" s="23">
        <v>19969988.640000001</v>
      </c>
      <c r="D15" s="23">
        <v>53732</v>
      </c>
      <c r="E15" s="23">
        <v>20023720.640000001</v>
      </c>
      <c r="F15" s="23">
        <v>3648019.73</v>
      </c>
      <c r="G15" s="23">
        <v>3421371.49</v>
      </c>
      <c r="H15" s="22">
        <v>16375700.91</v>
      </c>
    </row>
    <row r="16" spans="1:8" s="21" customFormat="1" ht="18" customHeight="1" x14ac:dyDescent="0.2">
      <c r="A16" s="21">
        <v>5</v>
      </c>
      <c r="B16" s="17" t="s">
        <v>27</v>
      </c>
      <c r="C16" s="23">
        <v>278581440.56</v>
      </c>
      <c r="D16" s="23">
        <v>139352604.34</v>
      </c>
      <c r="E16" s="23">
        <v>417934044.89999998</v>
      </c>
      <c r="F16" s="23">
        <v>33095585.960000001</v>
      </c>
      <c r="G16" s="23">
        <v>29196583.559999999</v>
      </c>
      <c r="H16" s="22">
        <v>384838458.94</v>
      </c>
    </row>
    <row r="17" spans="1:8" s="21" customFormat="1" ht="18" customHeight="1" x14ac:dyDescent="0.2">
      <c r="A17" s="24">
        <v>6</v>
      </c>
      <c r="B17" s="17" t="s">
        <v>26</v>
      </c>
      <c r="C17" s="23">
        <v>406228655.37</v>
      </c>
      <c r="D17" s="23">
        <v>33351954</v>
      </c>
      <c r="E17" s="23">
        <v>439580609.37</v>
      </c>
      <c r="F17" s="23">
        <v>71446618.870000005</v>
      </c>
      <c r="G17" s="23">
        <v>66711628.310000002</v>
      </c>
      <c r="H17" s="22">
        <v>368133990.5</v>
      </c>
    </row>
    <row r="18" spans="1:8" s="21" customFormat="1" ht="18" customHeight="1" x14ac:dyDescent="0.2">
      <c r="A18" s="21">
        <v>7</v>
      </c>
      <c r="B18" s="17" t="s">
        <v>25</v>
      </c>
      <c r="C18" s="23">
        <v>21636917.260000002</v>
      </c>
      <c r="D18" s="23">
        <v>450796</v>
      </c>
      <c r="E18" s="23">
        <v>22087713.260000002</v>
      </c>
      <c r="F18" s="23">
        <v>5083542.71</v>
      </c>
      <c r="G18" s="23">
        <v>4544990.13</v>
      </c>
      <c r="H18" s="22">
        <v>17004170.550000001</v>
      </c>
    </row>
    <row r="19" spans="1:8" s="21" customFormat="1" ht="18" customHeight="1" x14ac:dyDescent="0.2">
      <c r="A19" s="24">
        <v>8</v>
      </c>
      <c r="B19" s="17" t="s">
        <v>24</v>
      </c>
      <c r="C19" s="23">
        <v>99368662.879999995</v>
      </c>
      <c r="D19" s="23">
        <v>15110830</v>
      </c>
      <c r="E19" s="23">
        <v>114479492.88</v>
      </c>
      <c r="F19" s="23">
        <v>20164535.370000001</v>
      </c>
      <c r="G19" s="23">
        <v>18317157.789999999</v>
      </c>
      <c r="H19" s="22">
        <v>94314957.510000005</v>
      </c>
    </row>
    <row r="20" spans="1:8" s="21" customFormat="1" ht="18" customHeight="1" x14ac:dyDescent="0.2">
      <c r="A20" s="21">
        <v>9</v>
      </c>
      <c r="B20" s="17" t="s">
        <v>23</v>
      </c>
      <c r="C20" s="23">
        <v>23525193.73</v>
      </c>
      <c r="D20" s="23">
        <v>651754</v>
      </c>
      <c r="E20" s="23">
        <v>24176947.73</v>
      </c>
      <c r="F20" s="23">
        <v>3989158.03</v>
      </c>
      <c r="G20" s="23">
        <v>3707921.92</v>
      </c>
      <c r="H20" s="22">
        <v>20187789.699999999</v>
      </c>
    </row>
    <row r="21" spans="1:8" s="21" customFormat="1" ht="18" customHeight="1" x14ac:dyDescent="0.2">
      <c r="A21" s="24">
        <v>10</v>
      </c>
      <c r="B21" s="17" t="s">
        <v>22</v>
      </c>
      <c r="C21" s="23">
        <v>244033871.71000001</v>
      </c>
      <c r="D21" s="23">
        <v>-31112755</v>
      </c>
      <c r="E21" s="23">
        <v>212921116.71000001</v>
      </c>
      <c r="F21" s="23">
        <v>10744149.539999999</v>
      </c>
      <c r="G21" s="23">
        <v>8896247.3800000008</v>
      </c>
      <c r="H21" s="22">
        <v>202176967.16999999</v>
      </c>
    </row>
    <row r="22" spans="1:8" s="21" customFormat="1" ht="18" customHeight="1" x14ac:dyDescent="0.2">
      <c r="A22" s="21">
        <v>11</v>
      </c>
      <c r="B22" s="17" t="s">
        <v>21</v>
      </c>
      <c r="C22" s="23">
        <v>42613672.390000001</v>
      </c>
      <c r="D22" s="23">
        <v>1803874</v>
      </c>
      <c r="E22" s="23">
        <v>44417546.390000001</v>
      </c>
      <c r="F22" s="23">
        <v>7526635.6299999999</v>
      </c>
      <c r="G22" s="23">
        <v>6952202.0099999998</v>
      </c>
      <c r="H22" s="22">
        <v>36890910.759999998</v>
      </c>
    </row>
    <row r="23" spans="1:8" s="21" customFormat="1" ht="18" customHeight="1" x14ac:dyDescent="0.2">
      <c r="A23" s="24">
        <v>12</v>
      </c>
      <c r="B23" s="17" t="s">
        <v>20</v>
      </c>
      <c r="C23" s="23">
        <v>28379368.370000001</v>
      </c>
      <c r="D23" s="23">
        <v>3806392</v>
      </c>
      <c r="E23" s="23">
        <v>32185760.370000001</v>
      </c>
      <c r="F23" s="23">
        <v>4833920.1399999997</v>
      </c>
      <c r="G23" s="23">
        <v>4627193.09</v>
      </c>
      <c r="H23" s="22">
        <v>27351840.23</v>
      </c>
    </row>
    <row r="24" spans="1:8" s="21" customFormat="1" ht="18" customHeight="1" x14ac:dyDescent="0.2">
      <c r="A24" s="21">
        <v>13</v>
      </c>
      <c r="B24" s="17" t="s">
        <v>19</v>
      </c>
      <c r="C24" s="23">
        <v>29896083.390000001</v>
      </c>
      <c r="D24" s="23">
        <v>300000</v>
      </c>
      <c r="E24" s="23">
        <v>30196083.390000001</v>
      </c>
      <c r="F24" s="23">
        <v>5923004.5</v>
      </c>
      <c r="G24" s="23">
        <v>5094751.51</v>
      </c>
      <c r="H24" s="22">
        <v>24273078.890000001</v>
      </c>
    </row>
    <row r="25" spans="1:8" s="21" customFormat="1" ht="18" customHeight="1" x14ac:dyDescent="0.2">
      <c r="A25" s="24">
        <v>14</v>
      </c>
      <c r="B25" s="17" t="s">
        <v>18</v>
      </c>
      <c r="C25" s="23">
        <v>15915345.109999999</v>
      </c>
      <c r="D25" s="23">
        <v>25804179</v>
      </c>
      <c r="E25" s="23">
        <v>41719524.109999999</v>
      </c>
      <c r="F25" s="23">
        <v>2390720.08</v>
      </c>
      <c r="G25" s="23">
        <v>2158100</v>
      </c>
      <c r="H25" s="22">
        <v>39328804.030000001</v>
      </c>
    </row>
    <row r="26" spans="1:8" s="21" customFormat="1" ht="18" customHeight="1" x14ac:dyDescent="0.2">
      <c r="A26" s="21">
        <v>15</v>
      </c>
      <c r="B26" s="17" t="s">
        <v>17</v>
      </c>
      <c r="C26" s="23">
        <v>20758953.25</v>
      </c>
      <c r="D26" s="23">
        <v>5015417</v>
      </c>
      <c r="E26" s="23">
        <v>25774370.25</v>
      </c>
      <c r="F26" s="23">
        <v>4248634.1500000004</v>
      </c>
      <c r="G26" s="23">
        <v>3976370.77</v>
      </c>
      <c r="H26" s="22">
        <v>21525736.100000001</v>
      </c>
    </row>
    <row r="27" spans="1:8" s="21" customFormat="1" ht="18" customHeight="1" x14ac:dyDescent="0.2">
      <c r="A27" s="24">
        <v>16</v>
      </c>
      <c r="B27" s="17" t="s">
        <v>16</v>
      </c>
      <c r="C27" s="23">
        <v>9627597.0899999999</v>
      </c>
      <c r="D27" s="23">
        <v>91918</v>
      </c>
      <c r="E27" s="23">
        <v>9719515.0899999999</v>
      </c>
      <c r="F27" s="23">
        <v>2473452.3199999998</v>
      </c>
      <c r="G27" s="23">
        <v>2125056.4900000002</v>
      </c>
      <c r="H27" s="22">
        <v>7246062.7699999996</v>
      </c>
    </row>
    <row r="28" spans="1:8" s="21" customFormat="1" ht="18" customHeight="1" x14ac:dyDescent="0.2">
      <c r="A28" s="21">
        <v>17</v>
      </c>
      <c r="B28" s="16" t="s">
        <v>15</v>
      </c>
      <c r="C28" s="23">
        <v>19979970.359999999</v>
      </c>
      <c r="D28" s="23">
        <v>0</v>
      </c>
      <c r="E28" s="23">
        <v>19979970.359999999</v>
      </c>
      <c r="F28" s="23">
        <v>3628028.83</v>
      </c>
      <c r="G28" s="23">
        <v>3452980.16</v>
      </c>
      <c r="H28" s="22">
        <v>16351941.529999999</v>
      </c>
    </row>
    <row r="29" spans="1:8" s="21" customFormat="1" ht="18" customHeight="1" x14ac:dyDescent="0.2">
      <c r="A29" s="24">
        <v>18</v>
      </c>
      <c r="B29" s="16" t="s">
        <v>14</v>
      </c>
      <c r="C29" s="23">
        <v>24768341.73</v>
      </c>
      <c r="D29" s="23">
        <v>11028726</v>
      </c>
      <c r="E29" s="23">
        <v>35797067.729999997</v>
      </c>
      <c r="F29" s="23">
        <v>13918929.970000001</v>
      </c>
      <c r="G29" s="23">
        <v>13645938.42</v>
      </c>
      <c r="H29" s="22">
        <v>21878137.760000002</v>
      </c>
    </row>
    <row r="30" spans="1:8" s="21" customFormat="1" ht="18" customHeight="1" x14ac:dyDescent="0.2">
      <c r="A30" s="21">
        <v>19</v>
      </c>
      <c r="B30" s="16" t="s">
        <v>13</v>
      </c>
      <c r="C30" s="23">
        <v>38426311.57</v>
      </c>
      <c r="D30" s="23">
        <v>1150000</v>
      </c>
      <c r="E30" s="23">
        <v>39576311.57</v>
      </c>
      <c r="F30" s="23">
        <v>8287030.4900000002</v>
      </c>
      <c r="G30" s="23">
        <v>6853487.0300000003</v>
      </c>
      <c r="H30" s="22">
        <v>31289281.079999998</v>
      </c>
    </row>
    <row r="31" spans="1:8" s="21" customFormat="1" ht="18" customHeight="1" x14ac:dyDescent="0.2">
      <c r="A31" s="24">
        <v>20</v>
      </c>
      <c r="B31" s="16" t="s">
        <v>12</v>
      </c>
      <c r="C31" s="23">
        <v>7525665.0199999996</v>
      </c>
      <c r="D31" s="23">
        <v>1233622</v>
      </c>
      <c r="E31" s="23">
        <v>8759287.0199999996</v>
      </c>
      <c r="F31" s="23">
        <v>1704066.95</v>
      </c>
      <c r="G31" s="23">
        <v>1537410.9</v>
      </c>
      <c r="H31" s="22">
        <v>7055220.0700000003</v>
      </c>
    </row>
    <row r="32" spans="1:8" s="21" customFormat="1" ht="18" customHeight="1" x14ac:dyDescent="0.2">
      <c r="A32" s="21">
        <v>21</v>
      </c>
      <c r="B32" s="16" t="s">
        <v>11</v>
      </c>
      <c r="C32" s="23">
        <v>10896217.33</v>
      </c>
      <c r="D32" s="23">
        <v>2403551</v>
      </c>
      <c r="E32" s="23">
        <v>13299768.33</v>
      </c>
      <c r="F32" s="23">
        <v>2310321</v>
      </c>
      <c r="G32" s="23">
        <v>2040405.56</v>
      </c>
      <c r="H32" s="22">
        <v>10989447.33</v>
      </c>
    </row>
    <row r="33" spans="1:8" s="21" customFormat="1" ht="18" customHeight="1" x14ac:dyDescent="0.2">
      <c r="A33" s="24">
        <v>22</v>
      </c>
      <c r="B33" s="16" t="s">
        <v>10</v>
      </c>
      <c r="C33" s="23">
        <v>14456771.5</v>
      </c>
      <c r="D33" s="23">
        <v>6524</v>
      </c>
      <c r="E33" s="23">
        <v>14463295.5</v>
      </c>
      <c r="F33" s="23">
        <v>2388348.88</v>
      </c>
      <c r="G33" s="23">
        <v>2357427.5499999998</v>
      </c>
      <c r="H33" s="22">
        <v>12074946.619999999</v>
      </c>
    </row>
    <row r="34" spans="1:8" s="21" customFormat="1" ht="18" customHeight="1" x14ac:dyDescent="0.2">
      <c r="A34" s="21">
        <v>23</v>
      </c>
      <c r="B34" s="16" t="s">
        <v>9</v>
      </c>
      <c r="C34" s="23">
        <v>4622753.25</v>
      </c>
      <c r="D34" s="23">
        <v>222350</v>
      </c>
      <c r="E34" s="23">
        <v>4845103.25</v>
      </c>
      <c r="F34" s="23">
        <v>1230988.3999999999</v>
      </c>
      <c r="G34" s="23">
        <v>1192533.95</v>
      </c>
      <c r="H34" s="22">
        <v>3614114.85</v>
      </c>
    </row>
    <row r="35" spans="1:8" s="21" customFormat="1" ht="18" customHeight="1" x14ac:dyDescent="0.2">
      <c r="A35" s="24">
        <v>24</v>
      </c>
      <c r="B35" s="16" t="s">
        <v>8</v>
      </c>
      <c r="C35" s="23">
        <v>76978841.920000002</v>
      </c>
      <c r="D35" s="23">
        <v>2455609.5699999998</v>
      </c>
      <c r="E35" s="23">
        <v>79434451.489999995</v>
      </c>
      <c r="F35" s="23">
        <v>17834391.879999999</v>
      </c>
      <c r="G35" s="23">
        <v>17286679.93</v>
      </c>
      <c r="H35" s="22">
        <v>61600059.609999999</v>
      </c>
    </row>
    <row r="36" spans="1:8" s="21" customFormat="1" ht="18" customHeight="1" x14ac:dyDescent="0.2">
      <c r="A36" s="21">
        <v>25</v>
      </c>
      <c r="B36" s="16" t="s">
        <v>7</v>
      </c>
      <c r="C36" s="23">
        <v>10935938.279999999</v>
      </c>
      <c r="D36" s="23">
        <v>4780004.43</v>
      </c>
      <c r="E36" s="23">
        <v>15715942.710000001</v>
      </c>
      <c r="F36" s="23">
        <v>2855325.53</v>
      </c>
      <c r="G36" s="23">
        <v>2832619.96</v>
      </c>
      <c r="H36" s="22">
        <v>12860617.18</v>
      </c>
    </row>
    <row r="37" spans="1:8" s="21" customFormat="1" ht="18" customHeight="1" x14ac:dyDescent="0.2">
      <c r="A37" s="24">
        <v>26</v>
      </c>
      <c r="B37" s="16" t="s">
        <v>6</v>
      </c>
      <c r="C37" s="23">
        <v>16504912.210000001</v>
      </c>
      <c r="D37" s="23">
        <v>378893</v>
      </c>
      <c r="E37" s="23">
        <v>16883805.210000001</v>
      </c>
      <c r="F37" s="23">
        <v>3137712.15</v>
      </c>
      <c r="G37" s="23">
        <v>3087369.96</v>
      </c>
      <c r="H37" s="22">
        <v>13746093.060000001</v>
      </c>
    </row>
    <row r="38" spans="1:8" s="21" customFormat="1" ht="18" customHeight="1" x14ac:dyDescent="0.2">
      <c r="A38" s="21">
        <v>27</v>
      </c>
      <c r="B38" s="16" t="s">
        <v>5</v>
      </c>
      <c r="C38" s="23">
        <v>32282436.73</v>
      </c>
      <c r="D38" s="23">
        <v>-124377.78</v>
      </c>
      <c r="E38" s="23">
        <v>32158058.949999999</v>
      </c>
      <c r="F38" s="23">
        <v>3757849.16</v>
      </c>
      <c r="G38" s="23">
        <v>2720082.52</v>
      </c>
      <c r="H38" s="22">
        <v>28400209.789999999</v>
      </c>
    </row>
    <row r="39" spans="1:8" s="21" customFormat="1" ht="18" customHeight="1" x14ac:dyDescent="0.2">
      <c r="A39" s="24">
        <v>28</v>
      </c>
      <c r="B39" s="16" t="s">
        <v>4</v>
      </c>
      <c r="C39" s="23">
        <v>687826.88</v>
      </c>
      <c r="D39" s="23">
        <v>54748.14</v>
      </c>
      <c r="E39" s="23">
        <v>742575.02</v>
      </c>
      <c r="F39" s="23">
        <v>75153.53</v>
      </c>
      <c r="G39" s="23">
        <v>49813.23</v>
      </c>
      <c r="H39" s="22">
        <v>667421.49</v>
      </c>
    </row>
    <row r="40" spans="1:8" s="21" customFormat="1" ht="24.75" customHeight="1" x14ac:dyDescent="0.2">
      <c r="A40" s="21">
        <v>29</v>
      </c>
      <c r="B40" s="16" t="s">
        <v>3</v>
      </c>
      <c r="C40" s="23">
        <v>94411.28</v>
      </c>
      <c r="D40" s="23">
        <v>75203.81</v>
      </c>
      <c r="E40" s="23">
        <v>169615.09</v>
      </c>
      <c r="F40" s="23">
        <v>52628.08</v>
      </c>
      <c r="G40" s="23">
        <v>14509.94</v>
      </c>
      <c r="H40" s="22">
        <v>116987.01</v>
      </c>
    </row>
    <row r="41" spans="1:8" s="21" customFormat="1" ht="18" customHeight="1" x14ac:dyDescent="0.2">
      <c r="A41" s="24">
        <v>30</v>
      </c>
      <c r="B41" s="16" t="s">
        <v>2</v>
      </c>
      <c r="C41" s="23">
        <v>8664522.5</v>
      </c>
      <c r="D41" s="23">
        <v>1431326.4</v>
      </c>
      <c r="E41" s="23">
        <v>10095848.9</v>
      </c>
      <c r="F41" s="23">
        <v>3060798.71</v>
      </c>
      <c r="G41" s="23">
        <v>2878994.96</v>
      </c>
      <c r="H41" s="22">
        <v>7035050.1900000004</v>
      </c>
    </row>
    <row r="42" spans="1:8" s="21" customFormat="1" ht="18" customHeight="1" x14ac:dyDescent="0.2">
      <c r="B42" s="16"/>
      <c r="C42" s="13"/>
      <c r="D42" s="13"/>
      <c r="E42" s="13"/>
      <c r="F42" s="13"/>
      <c r="G42" s="13"/>
      <c r="H42" s="13"/>
    </row>
    <row r="43" spans="1:8" s="21" customFormat="1" ht="18" customHeight="1" x14ac:dyDescent="0.2">
      <c r="B43" s="16"/>
      <c r="C43" s="13"/>
      <c r="D43" s="13"/>
      <c r="E43" s="13"/>
      <c r="F43" s="13"/>
      <c r="G43" s="13"/>
      <c r="H43" s="13"/>
    </row>
    <row r="44" spans="1:8" s="3" customFormat="1" ht="11.25" x14ac:dyDescent="0.2">
      <c r="B44" s="20"/>
      <c r="C44" s="11"/>
      <c r="D44" s="11"/>
      <c r="E44" s="11"/>
      <c r="F44" s="11"/>
      <c r="G44" s="11"/>
      <c r="H44" s="11"/>
    </row>
    <row r="45" spans="1:8" s="3" customFormat="1" ht="12" x14ac:dyDescent="0.2">
      <c r="B45" s="19" t="s">
        <v>33</v>
      </c>
      <c r="C45" s="9">
        <f>SUM(C47:C76)</f>
        <v>623763089</v>
      </c>
      <c r="D45" s="9">
        <f>SUM(D47:D76)</f>
        <v>158450403.51999998</v>
      </c>
      <c r="E45" s="9">
        <f>SUM(E47:E76)</f>
        <v>782213492.51999998</v>
      </c>
      <c r="F45" s="9">
        <f>SUM(F47:F76)</f>
        <v>141913146.57000002</v>
      </c>
      <c r="G45" s="9">
        <f>SUM(G47:G76)</f>
        <v>121161825.76000001</v>
      </c>
      <c r="H45" s="9">
        <f>E45-F45</f>
        <v>640300345.94999993</v>
      </c>
    </row>
    <row r="46" spans="1:8" s="3" customFormat="1" ht="11.25" x14ac:dyDescent="0.2">
      <c r="B46" s="19" t="s">
        <v>32</v>
      </c>
      <c r="C46" s="18"/>
      <c r="D46" s="18"/>
      <c r="E46" s="18"/>
      <c r="F46" s="18"/>
      <c r="G46" s="18"/>
      <c r="H46" s="18"/>
    </row>
    <row r="47" spans="1:8" s="3" customFormat="1" x14ac:dyDescent="0.25">
      <c r="B47" s="17" t="s">
        <v>31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s="3" customFormat="1" x14ac:dyDescent="0.25">
      <c r="B48" s="17" t="s">
        <v>30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3" customFormat="1" x14ac:dyDescent="0.25">
      <c r="B49" s="17" t="s">
        <v>29</v>
      </c>
      <c r="C49" s="15">
        <v>200000</v>
      </c>
      <c r="D49" s="15">
        <v>27761025.140000001</v>
      </c>
      <c r="E49" s="15">
        <v>27961025.140000001</v>
      </c>
      <c r="F49" s="15">
        <v>8114395.5899999999</v>
      </c>
      <c r="G49" s="15">
        <v>8114395.5899999999</v>
      </c>
      <c r="H49" s="15">
        <v>19846629.550000001</v>
      </c>
    </row>
    <row r="50" spans="2:8" s="3" customFormat="1" x14ac:dyDescent="0.25">
      <c r="B50" s="17" t="s">
        <v>28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2:8" s="3" customFormat="1" x14ac:dyDescent="0.25">
      <c r="B51" s="17" t="s">
        <v>27</v>
      </c>
      <c r="C51" s="15">
        <v>108772931</v>
      </c>
      <c r="D51" s="15">
        <v>29104234.27</v>
      </c>
      <c r="E51" s="15">
        <v>137877165.27000001</v>
      </c>
      <c r="F51" s="15">
        <v>0</v>
      </c>
      <c r="G51" s="15">
        <v>0</v>
      </c>
      <c r="H51" s="15">
        <v>137877165.27000001</v>
      </c>
    </row>
    <row r="52" spans="2:8" s="3" customFormat="1" x14ac:dyDescent="0.25">
      <c r="B52" s="17" t="s">
        <v>26</v>
      </c>
      <c r="C52" s="15">
        <v>163644357.5</v>
      </c>
      <c r="D52" s="15">
        <v>11980973</v>
      </c>
      <c r="E52" s="15">
        <v>175625330.5</v>
      </c>
      <c r="F52" s="15">
        <v>45450978.079999998</v>
      </c>
      <c r="G52" s="15">
        <v>29964947.289999999</v>
      </c>
      <c r="H52" s="15">
        <v>130174352.42</v>
      </c>
    </row>
    <row r="53" spans="2:8" s="3" customFormat="1" x14ac:dyDescent="0.25">
      <c r="B53" s="17" t="s">
        <v>25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</row>
    <row r="54" spans="2:8" s="3" customFormat="1" x14ac:dyDescent="0.25">
      <c r="B54" s="17" t="s">
        <v>24</v>
      </c>
      <c r="C54" s="15">
        <v>67504.31</v>
      </c>
      <c r="D54" s="15">
        <v>0</v>
      </c>
      <c r="E54" s="15">
        <v>67504.31</v>
      </c>
      <c r="F54" s="15">
        <v>0</v>
      </c>
      <c r="G54" s="15">
        <v>0</v>
      </c>
      <c r="H54" s="15">
        <v>67504.31</v>
      </c>
    </row>
    <row r="55" spans="2:8" s="3" customFormat="1" x14ac:dyDescent="0.25">
      <c r="B55" s="17" t="s">
        <v>23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2:8" s="3" customFormat="1" x14ac:dyDescent="0.25">
      <c r="B56" s="17" t="s">
        <v>22</v>
      </c>
      <c r="C56" s="15">
        <v>351078296.19</v>
      </c>
      <c r="D56" s="15">
        <v>87450701.109999999</v>
      </c>
      <c r="E56" s="15">
        <v>438528997.30000001</v>
      </c>
      <c r="F56" s="15">
        <v>87343876.810000002</v>
      </c>
      <c r="G56" s="15">
        <v>82078586.790000007</v>
      </c>
      <c r="H56" s="15">
        <v>351185120.49000001</v>
      </c>
    </row>
    <row r="57" spans="2:8" s="3" customFormat="1" x14ac:dyDescent="0.25">
      <c r="B57" s="17" t="s">
        <v>21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</row>
    <row r="58" spans="2:8" s="3" customFormat="1" x14ac:dyDescent="0.25">
      <c r="B58" s="17" t="s">
        <v>20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2:8" s="3" customFormat="1" x14ac:dyDescent="0.25">
      <c r="B59" s="17" t="s">
        <v>19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2:8" s="3" customFormat="1" x14ac:dyDescent="0.25">
      <c r="B60" s="17" t="s">
        <v>18</v>
      </c>
      <c r="C60" s="15">
        <v>0</v>
      </c>
      <c r="D60" s="15">
        <v>2153470</v>
      </c>
      <c r="E60" s="15">
        <v>2153470</v>
      </c>
      <c r="F60" s="15">
        <v>1001455.16</v>
      </c>
      <c r="G60" s="15">
        <v>1001455.16</v>
      </c>
      <c r="H60" s="15">
        <v>1152014.8400000001</v>
      </c>
    </row>
    <row r="61" spans="2:8" s="3" customFormat="1" x14ac:dyDescent="0.25">
      <c r="B61" s="17" t="s">
        <v>17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2:8" s="3" customFormat="1" x14ac:dyDescent="0.25">
      <c r="B62" s="17" t="s">
        <v>16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2:8" s="3" customFormat="1" x14ac:dyDescent="0.25">
      <c r="B63" s="16" t="s">
        <v>15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2:8" s="3" customFormat="1" x14ac:dyDescent="0.25">
      <c r="B64" s="16" t="s">
        <v>14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2:8" s="3" customFormat="1" x14ac:dyDescent="0.25">
      <c r="B65" s="16" t="s">
        <v>13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</row>
    <row r="66" spans="2:8" s="3" customFormat="1" x14ac:dyDescent="0.25">
      <c r="B66" s="16" t="s">
        <v>12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2:8" s="3" customFormat="1" x14ac:dyDescent="0.25">
      <c r="B67" s="16" t="s">
        <v>11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2:8" s="3" customFormat="1" x14ac:dyDescent="0.25">
      <c r="B68" s="16" t="s">
        <v>10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2:8" s="3" customFormat="1" x14ac:dyDescent="0.25">
      <c r="B69" s="16" t="s">
        <v>9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</row>
    <row r="70" spans="2:8" s="3" customFormat="1" x14ac:dyDescent="0.25">
      <c r="B70" s="16" t="s">
        <v>8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2:8" s="3" customFormat="1" x14ac:dyDescent="0.25">
      <c r="B71" s="16" t="s">
        <v>7</v>
      </c>
      <c r="C71" s="15">
        <v>0</v>
      </c>
      <c r="D71" s="15">
        <v>0</v>
      </c>
      <c r="E71" s="15">
        <v>0</v>
      </c>
      <c r="F71" s="15">
        <v>2440.9299999999998</v>
      </c>
      <c r="G71" s="15">
        <v>2440.9299999999998</v>
      </c>
      <c r="H71" s="15">
        <v>-2440.9299999999998</v>
      </c>
    </row>
    <row r="72" spans="2:8" s="3" customFormat="1" x14ac:dyDescent="0.25">
      <c r="B72" s="16" t="s">
        <v>6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2:8" s="3" customFormat="1" x14ac:dyDescent="0.25">
      <c r="B73" s="16" t="s">
        <v>5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2:8" s="3" customFormat="1" x14ac:dyDescent="0.25">
      <c r="B74" s="16" t="s">
        <v>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2:8" s="3" customFormat="1" ht="23.25" x14ac:dyDescent="0.25">
      <c r="B75" s="16" t="s">
        <v>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2:8" s="3" customFormat="1" x14ac:dyDescent="0.25">
      <c r="B76" s="16" t="s">
        <v>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2:8" s="3" customFormat="1" ht="12" x14ac:dyDescent="0.2">
      <c r="B77" s="14"/>
      <c r="C77" s="13"/>
      <c r="D77" s="13"/>
      <c r="E77" s="13"/>
      <c r="F77" s="13"/>
      <c r="G77" s="13"/>
      <c r="H77" s="13"/>
    </row>
    <row r="78" spans="2:8" s="3" customFormat="1" ht="11.25" x14ac:dyDescent="0.2">
      <c r="B78" s="12"/>
      <c r="C78" s="11"/>
      <c r="D78" s="11"/>
      <c r="E78" s="11"/>
      <c r="F78" s="11"/>
      <c r="G78" s="11"/>
      <c r="H78" s="11" t="s">
        <v>1</v>
      </c>
    </row>
    <row r="79" spans="2:8" s="3" customFormat="1" ht="12" x14ac:dyDescent="0.2">
      <c r="B79" s="10" t="s">
        <v>0</v>
      </c>
      <c r="C79" s="9">
        <f>C45+C10</f>
        <v>2874716819</v>
      </c>
      <c r="D79" s="9">
        <f>D45+D10</f>
        <v>454060246.90999997</v>
      </c>
      <c r="E79" s="9">
        <f>E45+E10</f>
        <v>3328777065.9100003</v>
      </c>
      <c r="F79" s="9">
        <f>F45+F10</f>
        <v>613771778.52999985</v>
      </c>
      <c r="G79" s="9">
        <f>G45+G10</f>
        <v>567076668.73000002</v>
      </c>
      <c r="H79" s="9">
        <f>H45+H10</f>
        <v>2715005287.3800006</v>
      </c>
    </row>
    <row r="80" spans="2:8" s="3" customFormat="1" ht="12.75" thickBot="1" x14ac:dyDescent="0.25">
      <c r="B80" s="8"/>
      <c r="C80" s="7"/>
      <c r="D80" s="7"/>
      <c r="E80" s="7"/>
      <c r="F80" s="7"/>
      <c r="G80" s="7"/>
      <c r="H80" s="6"/>
    </row>
    <row r="81" spans="3:8" s="3" customFormat="1" ht="11.25" x14ac:dyDescent="0.2">
      <c r="C81" s="5"/>
      <c r="D81" s="5"/>
      <c r="E81" s="5"/>
      <c r="F81" s="5"/>
      <c r="G81" s="5"/>
      <c r="H81" s="4"/>
    </row>
  </sheetData>
  <mergeCells count="10">
    <mergeCell ref="C1:H1"/>
    <mergeCell ref="C2:H2"/>
    <mergeCell ref="B8:B9"/>
    <mergeCell ref="C8:G8"/>
    <mergeCell ref="H8:H9"/>
    <mergeCell ref="B3:H3"/>
    <mergeCell ref="B4:H4"/>
    <mergeCell ref="B5:H5"/>
    <mergeCell ref="B6:H6"/>
    <mergeCell ref="B7:H7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F6b) Admiva</vt:lpstr>
      <vt:lpstr>'LDF F6b) Admiva'!Área_de_impresión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Aguilar Mendoza</dc:creator>
  <cp:lastModifiedBy>Diana Aguilar Mendoza</cp:lastModifiedBy>
  <dcterms:created xsi:type="dcterms:W3CDTF">2023-05-09T20:29:57Z</dcterms:created>
  <dcterms:modified xsi:type="dcterms:W3CDTF">2023-05-09T20:30:38Z</dcterms:modified>
</cp:coreProperties>
</file>