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MZO 21\"/>
    </mc:Choice>
  </mc:AlternateContent>
  <xr:revisionPtr revIDLastSave="0" documentId="8_{7EDAE25F-E8CB-4F88-9430-9C7156FAF7AB}" xr6:coauthVersionLast="36" xr6:coauthVersionMax="36" xr10:uidLastSave="{00000000-0000-0000-0000-000000000000}"/>
  <bookViews>
    <workbookView xWindow="0" yWindow="0" windowWidth="21600" windowHeight="8925" xr2:uid="{F13453AD-DD07-4AFC-AF0B-7B264094AA1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G63" i="1"/>
  <c r="D63" i="1"/>
  <c r="D62" i="1"/>
  <c r="G62" i="1" s="1"/>
  <c r="G61" i="1"/>
  <c r="D61" i="1"/>
  <c r="D60" i="1"/>
  <c r="G60" i="1" s="1"/>
  <c r="G59" i="1"/>
  <c r="D59" i="1"/>
  <c r="D58" i="1"/>
  <c r="G58" i="1" s="1"/>
  <c r="G57" i="1"/>
  <c r="D57" i="1"/>
  <c r="D56" i="1"/>
  <c r="G56" i="1" s="1"/>
  <c r="G55" i="1"/>
  <c r="D55" i="1"/>
  <c r="D54" i="1"/>
  <c r="G54" i="1" s="1"/>
  <c r="G53" i="1"/>
  <c r="D53" i="1"/>
  <c r="D52" i="1"/>
  <c r="G52" i="1" s="1"/>
  <c r="G51" i="1"/>
  <c r="D51" i="1"/>
  <c r="D50" i="1"/>
  <c r="G50" i="1" s="1"/>
  <c r="G49" i="1"/>
  <c r="D49" i="1"/>
  <c r="D48" i="1"/>
  <c r="G48" i="1" s="1"/>
  <c r="G47" i="1"/>
  <c r="D47" i="1"/>
  <c r="D46" i="1"/>
  <c r="G46" i="1" s="1"/>
  <c r="G45" i="1"/>
  <c r="D45" i="1"/>
  <c r="D44" i="1"/>
  <c r="G44" i="1" s="1"/>
  <c r="G43" i="1"/>
  <c r="D43" i="1"/>
  <c r="D42" i="1"/>
  <c r="G42" i="1" s="1"/>
  <c r="G41" i="1"/>
  <c r="D40" i="1"/>
  <c r="C40" i="1"/>
  <c r="C72" i="1" s="1"/>
  <c r="B40" i="1"/>
  <c r="B72" i="1" s="1"/>
  <c r="G39" i="1"/>
  <c r="G38" i="1"/>
  <c r="D38" i="1"/>
  <c r="D37" i="1"/>
  <c r="G37" i="1" s="1"/>
  <c r="G36" i="1"/>
  <c r="D36" i="1"/>
  <c r="D35" i="1"/>
  <c r="G35" i="1" s="1"/>
  <c r="G34" i="1"/>
  <c r="D34" i="1"/>
  <c r="D33" i="1"/>
  <c r="G33" i="1" s="1"/>
  <c r="G32" i="1"/>
  <c r="D32" i="1"/>
  <c r="D31" i="1"/>
  <c r="G31" i="1" s="1"/>
  <c r="G30" i="1"/>
  <c r="D30" i="1"/>
  <c r="D29" i="1"/>
  <c r="G29" i="1" s="1"/>
  <c r="G28" i="1"/>
  <c r="D28" i="1"/>
  <c r="D27" i="1"/>
  <c r="G27" i="1" s="1"/>
  <c r="G26" i="1"/>
  <c r="D26" i="1"/>
  <c r="D25" i="1"/>
  <c r="G25" i="1" s="1"/>
  <c r="G24" i="1"/>
  <c r="D24" i="1"/>
  <c r="D23" i="1"/>
  <c r="G23" i="1" s="1"/>
  <c r="G22" i="1"/>
  <c r="D22" i="1"/>
  <c r="D21" i="1"/>
  <c r="G21" i="1" s="1"/>
  <c r="G20" i="1"/>
  <c r="D20" i="1"/>
  <c r="D19" i="1"/>
  <c r="G19" i="1" s="1"/>
  <c r="G18" i="1"/>
  <c r="D18" i="1"/>
  <c r="C18" i="1"/>
  <c r="D17" i="1"/>
  <c r="G17" i="1" s="1"/>
  <c r="C17" i="1"/>
  <c r="D16" i="1"/>
  <c r="G16" i="1" s="1"/>
  <c r="G15" i="1"/>
  <c r="D15" i="1"/>
  <c r="D14" i="1"/>
  <c r="G14" i="1" s="1"/>
  <c r="G13" i="1"/>
  <c r="D13" i="1"/>
  <c r="D12" i="1"/>
  <c r="G12" i="1" s="1"/>
  <c r="G11" i="1"/>
  <c r="D11" i="1"/>
  <c r="D10" i="1"/>
  <c r="G10" i="1" s="1"/>
  <c r="F8" i="1"/>
  <c r="E8" i="1"/>
  <c r="C8" i="1"/>
  <c r="B8" i="1"/>
  <c r="G64" i="1" l="1"/>
  <c r="E40" i="1"/>
  <c r="E72" i="1" s="1"/>
  <c r="F64" i="1"/>
  <c r="G65" i="1"/>
  <c r="F65" i="1"/>
  <c r="G69" i="1"/>
  <c r="F69" i="1"/>
  <c r="G67" i="1"/>
  <c r="F67" i="1"/>
  <c r="G68" i="1"/>
  <c r="F68" i="1"/>
  <c r="D72" i="1"/>
  <c r="G66" i="1"/>
  <c r="F66" i="1"/>
  <c r="G70" i="1"/>
  <c r="F70" i="1"/>
  <c r="D8" i="1"/>
  <c r="G8" i="1" s="1"/>
  <c r="F40" i="1" l="1"/>
  <c r="F72" i="1" s="1"/>
  <c r="G40" i="1"/>
  <c r="G72" i="1" s="1"/>
</calcChain>
</file>

<file path=xl/sharedStrings.xml><?xml version="1.0" encoding="utf-8"?>
<sst xmlns="http://schemas.openxmlformats.org/spreadsheetml/2006/main" count="77" uniqueCount="48">
  <si>
    <t>MUNICIPIO DE DURANGO</t>
  </si>
  <si>
    <t>Estado Analítico del Ejercicio del Presupuesto de Egresos Detallado - LDF</t>
  </si>
  <si>
    <t>Clasificación Administrativa</t>
  </si>
  <si>
    <t>Del 1 de enero al 31 de marzo de 2021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</si>
  <si>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</si>
  <si>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</si>
  <si>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</si>
  <si>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</si>
  <si>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</si>
  <si>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</si>
  <si>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</si>
  <si>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</si>
  <si>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</si>
  <si>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</si>
  <si>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</si>
  <si>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Presidencia Municipal</t>
  </si>
  <si>
    <t>B. Secretaria Municipal y del Ayuntamiento</t>
  </si>
  <si>
    <t>C. Dirección Municipal de Administración y Finanzas</t>
  </si>
  <si>
    <t>D. Dirección Municipalde Desarrollo Urbano</t>
  </si>
  <si>
    <t>E. Dirección Municipal de Obras Públicas</t>
  </si>
  <si>
    <t>F. Dirección Municipal de Servicios Públicos</t>
  </si>
  <si>
    <t>G. Dirección Municipal de Desarrollo Social</t>
  </si>
  <si>
    <t>H. Dirección Municipal de Salud Pública</t>
  </si>
  <si>
    <t>I. Dirección Municipal de Medio Ambiente</t>
  </si>
  <si>
    <t>J. Dirección Municipal de Seguridad Pública</t>
  </si>
  <si>
    <t>K. Dirección Municipal de Protección Civil</t>
  </si>
  <si>
    <t>L. Dirección Municipal de Educación</t>
  </si>
  <si>
    <t>M. Dirección Municipal de Comunicación Social</t>
  </si>
  <si>
    <t>N. Dirección Municipal de Desarrollo Rural</t>
  </si>
  <si>
    <t>Ñ. Dirección Municipal de Fomento Económico</t>
  </si>
  <si>
    <t>O. Dirección Municipal de Promoción Turística</t>
  </si>
  <si>
    <t>P. Dirección Municipal de Inspección</t>
  </si>
  <si>
    <t>Q. Dirección del Instituto Municipal de Arte y Cultura</t>
  </si>
  <si>
    <t>R. Dirección del Instituto Municipal del Deporte</t>
  </si>
  <si>
    <t>S. Dirección del Instituto Municipal de la Juventud</t>
  </si>
  <si>
    <t>T. Dirección del Instituto Municipal de la Mujer</t>
  </si>
  <si>
    <t>U. Dirección del Instituto Municipal de Salud Mental</t>
  </si>
  <si>
    <t>V. Contraloría Municipal</t>
  </si>
  <si>
    <t>W. Unidad de Transparencia e Información Municipal</t>
  </si>
  <si>
    <t>X. Cabildo</t>
  </si>
  <si>
    <t>Y. Sindicatura</t>
  </si>
  <si>
    <t>Z. Juzgado Civico Municipal</t>
  </si>
  <si>
    <t>A1. Sindicato Único de Trabajadores Municipales</t>
  </si>
  <si>
    <t>A2. Sindicato de Trabajadores Municipales (SUTUM)</t>
  </si>
  <si>
    <t>II. Gasto Etiquetado</t>
  </si>
  <si>
    <t>(II=A+B+C+D+E+F+G+H)</t>
  </si>
  <si>
    <t xml:space="preserve"> 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</si>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</sst>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4" fontId="1" fillId="0" borderId="9" xfId="0" applyNumberFormat="1" applyFont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5" fillId="0" borderId="14" xfId="0" applyNumberFormat="1" applyFont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justify" vertical="center" wrapText="1"/>
    </xf>
    <xf numFmtId="4" fontId="1" fillId="0" borderId="5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8312A-0CDE-41B5-9D39-6F86361AA6E1}">
  <sheetPr>
    <pageSetUpPr fitToPage="1"/>
  </sheetPr>
  <dimension ref="A1:G73"/>
  <sheetViews>
    <sheetView tabSelected="1" workbookViewId="0">
      <selection sqref="A1:G73"/>
    </sheetView>
  </sheetViews>
  <sheetFormatPr baseColWidth="10" defaultRowHeight="15" x14ac:dyDescent="0.25"/>
  <cols>
    <col min="1" max="1" width="38" customWidth="1"/>
    <col min="2" max="2" width="17" customWidth="1"/>
    <col min="3" max="3" width="15.5703125" customWidth="1"/>
    <col min="4" max="6" width="16.85546875" customWidth="1"/>
    <col min="7" max="7" width="18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7" t="s">
        <v>4</v>
      </c>
      <c r="B5" s="8"/>
      <c r="C5" s="8"/>
      <c r="D5" s="8"/>
      <c r="E5" s="8"/>
      <c r="F5" s="8"/>
      <c r="G5" s="9"/>
    </row>
    <row r="6" spans="1:7" ht="15.75" thickBot="1" x14ac:dyDescent="0.3">
      <c r="A6" s="10" t="s">
        <v>5</v>
      </c>
      <c r="B6" s="11" t="s">
        <v>6</v>
      </c>
      <c r="C6" s="12"/>
      <c r="D6" s="12"/>
      <c r="E6" s="12"/>
      <c r="F6" s="13"/>
      <c r="G6" s="14" t="s">
        <v>7</v>
      </c>
    </row>
    <row r="7" spans="1:7" ht="23.25" thickBot="1" x14ac:dyDescent="0.3">
      <c r="A7" s="15"/>
      <c r="B7" s="16" t="s">
        <v>8</v>
      </c>
      <c r="C7" s="16" t="s">
        <v>9</v>
      </c>
      <c r="D7" s="16" t="s">
        <v>10</v>
      </c>
      <c r="E7" s="16" t="s">
        <v>11</v>
      </c>
      <c r="F7" s="16" t="s">
        <v>12</v>
      </c>
      <c r="G7" s="17"/>
    </row>
    <row r="8" spans="1:7" x14ac:dyDescent="0.25">
      <c r="A8" s="18" t="s">
        <v>13</v>
      </c>
      <c r="B8" s="19">
        <f>SUM(B10:B38)</f>
        <v>1812935128</v>
      </c>
      <c r="C8" s="19">
        <f>SUM(C10:C38)</f>
        <v>10572014.439999998</v>
      </c>
      <c r="D8" s="19">
        <f>SUM(D10:D38)</f>
        <v>1823507142.4400001</v>
      </c>
      <c r="E8" s="19">
        <f>SUM(E10:E38)</f>
        <v>378497265.57999986</v>
      </c>
      <c r="F8" s="19">
        <f>SUM(F10:F38)</f>
        <v>360979812.16000003</v>
      </c>
      <c r="G8" s="20">
        <f>D8-E8</f>
        <v>1445009876.8600001</v>
      </c>
    </row>
    <row r="9" spans="1:7" x14ac:dyDescent="0.25">
      <c r="A9" s="18" t="s">
        <v>14</v>
      </c>
      <c r="B9" s="21"/>
      <c r="C9" s="21"/>
      <c r="D9" s="21"/>
      <c r="E9" s="21"/>
      <c r="F9" s="21"/>
      <c r="G9" s="22"/>
    </row>
    <row r="10" spans="1:7" x14ac:dyDescent="0.25">
      <c r="A10" s="23" t="s">
        <v>15</v>
      </c>
      <c r="B10" s="24">
        <v>31710517.559999999</v>
      </c>
      <c r="C10" s="25">
        <v>878000</v>
      </c>
      <c r="D10" s="25">
        <f>B10+C10</f>
        <v>32588517.559999999</v>
      </c>
      <c r="E10" s="25">
        <v>6470050.5899999999</v>
      </c>
      <c r="F10" s="25">
        <v>5560090.2599999998</v>
      </c>
      <c r="G10" s="26">
        <f>D10-E10</f>
        <v>26118466.969999999</v>
      </c>
    </row>
    <row r="11" spans="1:7" x14ac:dyDescent="0.25">
      <c r="A11" s="27" t="s">
        <v>16</v>
      </c>
      <c r="B11" s="25">
        <v>61513733.390000001</v>
      </c>
      <c r="C11" s="24">
        <v>1500000</v>
      </c>
      <c r="D11" s="25">
        <f t="shared" ref="D11:D38" si="0">B11+C11</f>
        <v>63013733.390000001</v>
      </c>
      <c r="E11" s="24">
        <v>13052698.17</v>
      </c>
      <c r="F11" s="24">
        <v>10738849.15</v>
      </c>
      <c r="G11" s="26">
        <f t="shared" ref="G11:G70" si="1">D11-E11</f>
        <v>49961035.219999999</v>
      </c>
    </row>
    <row r="12" spans="1:7" x14ac:dyDescent="0.25">
      <c r="A12" s="23" t="s">
        <v>17</v>
      </c>
      <c r="B12" s="24">
        <v>613845160.24000001</v>
      </c>
      <c r="C12" s="24">
        <v>-3574327.55</v>
      </c>
      <c r="D12" s="25">
        <f t="shared" si="0"/>
        <v>610270832.69000006</v>
      </c>
      <c r="E12" s="24">
        <v>149489170.91</v>
      </c>
      <c r="F12" s="24">
        <v>147710574.91999999</v>
      </c>
      <c r="G12" s="26">
        <f t="shared" si="1"/>
        <v>460781661.78000009</v>
      </c>
    </row>
    <row r="13" spans="1:7" x14ac:dyDescent="0.25">
      <c r="A13" s="23" t="s">
        <v>18</v>
      </c>
      <c r="B13" s="24">
        <v>19114824.109999999</v>
      </c>
      <c r="C13" s="24">
        <v>-100000</v>
      </c>
      <c r="D13" s="25">
        <f t="shared" si="0"/>
        <v>19014824.109999999</v>
      </c>
      <c r="E13" s="24">
        <v>3356520.52</v>
      </c>
      <c r="F13" s="24">
        <v>3317347.91</v>
      </c>
      <c r="G13" s="26">
        <f t="shared" si="1"/>
        <v>15658303.59</v>
      </c>
    </row>
    <row r="14" spans="1:7" x14ac:dyDescent="0.25">
      <c r="A14" s="23" t="s">
        <v>19</v>
      </c>
      <c r="B14" s="24">
        <v>99317612.239999995</v>
      </c>
      <c r="C14" s="24">
        <v>23118666.989999998</v>
      </c>
      <c r="D14" s="25">
        <f t="shared" si="0"/>
        <v>122436279.22999999</v>
      </c>
      <c r="E14" s="24">
        <v>20368805.050000001</v>
      </c>
      <c r="F14" s="24">
        <v>17721721.129999999</v>
      </c>
      <c r="G14" s="26">
        <f t="shared" si="1"/>
        <v>102067474.17999999</v>
      </c>
    </row>
    <row r="15" spans="1:7" x14ac:dyDescent="0.25">
      <c r="A15" s="23" t="s">
        <v>20</v>
      </c>
      <c r="B15" s="24">
        <v>351646095.56999999</v>
      </c>
      <c r="C15" s="24">
        <v>-11369460</v>
      </c>
      <c r="D15" s="25">
        <f t="shared" si="0"/>
        <v>340276635.56999999</v>
      </c>
      <c r="E15" s="24">
        <v>56815256.289999999</v>
      </c>
      <c r="F15" s="24">
        <v>55102134.450000003</v>
      </c>
      <c r="G15" s="26">
        <f t="shared" si="1"/>
        <v>283461379.27999997</v>
      </c>
    </row>
    <row r="16" spans="1:7" x14ac:dyDescent="0.25">
      <c r="A16" s="23" t="s">
        <v>21</v>
      </c>
      <c r="B16" s="24">
        <v>17634916.780000001</v>
      </c>
      <c r="C16" s="24">
        <v>1267</v>
      </c>
      <c r="D16" s="25">
        <f t="shared" si="0"/>
        <v>17636183.780000001</v>
      </c>
      <c r="E16" s="24">
        <v>4246686.47</v>
      </c>
      <c r="F16" s="24">
        <v>4168188.92</v>
      </c>
      <c r="G16" s="26">
        <f t="shared" si="1"/>
        <v>13389497.310000002</v>
      </c>
    </row>
    <row r="17" spans="1:7" x14ac:dyDescent="0.25">
      <c r="A17" s="23" t="s">
        <v>22</v>
      </c>
      <c r="B17" s="24">
        <v>88759298.700000003</v>
      </c>
      <c r="C17" s="24">
        <f>-672003.52+267.48</f>
        <v>-671736.04</v>
      </c>
      <c r="D17" s="25">
        <f t="shared" si="0"/>
        <v>88087562.659999996</v>
      </c>
      <c r="E17" s="24">
        <v>16406921.779999999</v>
      </c>
      <c r="F17" s="24">
        <v>15470186.289999999</v>
      </c>
      <c r="G17" s="26">
        <f t="shared" si="1"/>
        <v>71680640.879999995</v>
      </c>
    </row>
    <row r="18" spans="1:7" x14ac:dyDescent="0.25">
      <c r="A18" s="23" t="s">
        <v>23</v>
      </c>
      <c r="B18" s="24">
        <v>19020505.190000001</v>
      </c>
      <c r="C18" s="24">
        <f>-180000</f>
        <v>-180000</v>
      </c>
      <c r="D18" s="25">
        <f t="shared" si="0"/>
        <v>18840505.190000001</v>
      </c>
      <c r="E18" s="24">
        <v>4010804.15</v>
      </c>
      <c r="F18" s="24">
        <v>3562821.88</v>
      </c>
      <c r="G18" s="26">
        <f t="shared" si="1"/>
        <v>14829701.040000001</v>
      </c>
    </row>
    <row r="19" spans="1:7" x14ac:dyDescent="0.25">
      <c r="A19" s="23" t="s">
        <v>24</v>
      </c>
      <c r="B19" s="24">
        <v>141918089.87</v>
      </c>
      <c r="C19" s="24">
        <v>1969990</v>
      </c>
      <c r="D19" s="25">
        <f t="shared" si="0"/>
        <v>143888079.87</v>
      </c>
      <c r="E19" s="24">
        <v>33019350.789999999</v>
      </c>
      <c r="F19" s="24">
        <v>32236462.699999999</v>
      </c>
      <c r="G19" s="26">
        <f t="shared" si="1"/>
        <v>110868729.08000001</v>
      </c>
    </row>
    <row r="20" spans="1:7" x14ac:dyDescent="0.25">
      <c r="A20" s="23" t="s">
        <v>25</v>
      </c>
      <c r="B20" s="24">
        <v>40756818.509999998</v>
      </c>
      <c r="C20" s="24">
        <v>-8000</v>
      </c>
      <c r="D20" s="25">
        <f t="shared" si="0"/>
        <v>40748818.509999998</v>
      </c>
      <c r="E20" s="24">
        <v>7281156.0599999996</v>
      </c>
      <c r="F20" s="24">
        <v>6979444.3399999999</v>
      </c>
      <c r="G20" s="26">
        <f t="shared" si="1"/>
        <v>33467662.449999999</v>
      </c>
    </row>
    <row r="21" spans="1:7" x14ac:dyDescent="0.25">
      <c r="A21" s="23" t="s">
        <v>26</v>
      </c>
      <c r="B21" s="24">
        <v>27339335.079999998</v>
      </c>
      <c r="C21" s="24">
        <v>0</v>
      </c>
      <c r="D21" s="25">
        <f t="shared" si="0"/>
        <v>27339335.079999998</v>
      </c>
      <c r="E21" s="24">
        <v>3993931.15</v>
      </c>
      <c r="F21" s="24">
        <v>3858563.93</v>
      </c>
      <c r="G21" s="26">
        <f t="shared" si="1"/>
        <v>23345403.93</v>
      </c>
    </row>
    <row r="22" spans="1:7" x14ac:dyDescent="0.25">
      <c r="A22" s="23" t="s">
        <v>27</v>
      </c>
      <c r="B22" s="24">
        <v>27129951.890000001</v>
      </c>
      <c r="C22" s="24">
        <v>0</v>
      </c>
      <c r="D22" s="25">
        <f t="shared" si="0"/>
        <v>27129951.890000001</v>
      </c>
      <c r="E22" s="24">
        <v>5578545.4299999997</v>
      </c>
      <c r="F22" s="24">
        <v>4023275.66</v>
      </c>
      <c r="G22" s="26">
        <f t="shared" si="1"/>
        <v>21551406.460000001</v>
      </c>
    </row>
    <row r="23" spans="1:7" x14ac:dyDescent="0.25">
      <c r="A23" s="23" t="s">
        <v>28</v>
      </c>
      <c r="B23" s="24">
        <v>12740150.1</v>
      </c>
      <c r="C23" s="24">
        <v>874925</v>
      </c>
      <c r="D23" s="25">
        <f t="shared" si="0"/>
        <v>13615075.1</v>
      </c>
      <c r="E23" s="24">
        <v>2311829.9</v>
      </c>
      <c r="F23" s="24">
        <v>2107940.21</v>
      </c>
      <c r="G23" s="26">
        <f t="shared" si="1"/>
        <v>11303245.199999999</v>
      </c>
    </row>
    <row r="24" spans="1:7" x14ac:dyDescent="0.25">
      <c r="A24" s="23" t="s">
        <v>29</v>
      </c>
      <c r="B24" s="24">
        <v>15005136.970000001</v>
      </c>
      <c r="C24" s="25">
        <v>1158536.04</v>
      </c>
      <c r="D24" s="25">
        <f t="shared" si="0"/>
        <v>16163673.010000002</v>
      </c>
      <c r="E24" s="25">
        <v>2863788.14</v>
      </c>
      <c r="F24" s="25">
        <v>2594321.92</v>
      </c>
      <c r="G24" s="26">
        <f t="shared" si="1"/>
        <v>13299884.870000001</v>
      </c>
    </row>
    <row r="25" spans="1:7" x14ac:dyDescent="0.25">
      <c r="A25" s="23" t="s">
        <v>30</v>
      </c>
      <c r="B25" s="24">
        <v>9572784.6600000001</v>
      </c>
      <c r="C25" s="24">
        <v>500</v>
      </c>
      <c r="D25" s="25">
        <f t="shared" si="0"/>
        <v>9573284.6600000001</v>
      </c>
      <c r="E25" s="24">
        <v>2020269.02</v>
      </c>
      <c r="F25" s="24">
        <v>1621627.37</v>
      </c>
      <c r="G25" s="26">
        <f t="shared" si="1"/>
        <v>7553015.6400000006</v>
      </c>
    </row>
    <row r="26" spans="1:7" x14ac:dyDescent="0.25">
      <c r="A26" s="23" t="s">
        <v>31</v>
      </c>
      <c r="B26" s="24">
        <v>19314812.829999998</v>
      </c>
      <c r="C26" s="24">
        <v>-450000</v>
      </c>
      <c r="D26" s="25">
        <f t="shared" si="0"/>
        <v>18864812.829999998</v>
      </c>
      <c r="E26" s="24">
        <v>4211621.79</v>
      </c>
      <c r="F26" s="24">
        <v>4151647.4</v>
      </c>
      <c r="G26" s="26">
        <f t="shared" si="1"/>
        <v>14653191.039999999</v>
      </c>
    </row>
    <row r="27" spans="1:7" x14ac:dyDescent="0.25">
      <c r="A27" s="27" t="s">
        <v>32</v>
      </c>
      <c r="B27" s="25">
        <v>25928689.379999999</v>
      </c>
      <c r="C27" s="25">
        <v>-1277992</v>
      </c>
      <c r="D27" s="25">
        <f t="shared" si="0"/>
        <v>24650697.379999999</v>
      </c>
      <c r="E27" s="25">
        <v>3371825.29</v>
      </c>
      <c r="F27" s="25">
        <v>2781056.62</v>
      </c>
      <c r="G27" s="28">
        <f t="shared" si="1"/>
        <v>21278872.09</v>
      </c>
    </row>
    <row r="28" spans="1:7" x14ac:dyDescent="0.25">
      <c r="A28" s="27" t="s">
        <v>33</v>
      </c>
      <c r="B28" s="25">
        <v>37425355.869999997</v>
      </c>
      <c r="C28" s="25">
        <v>-100000</v>
      </c>
      <c r="D28" s="25">
        <f t="shared" si="0"/>
        <v>37325355.869999997</v>
      </c>
      <c r="E28" s="25">
        <v>7837708.9800000004</v>
      </c>
      <c r="F28" s="25">
        <v>7302431.9199999999</v>
      </c>
      <c r="G28" s="28">
        <f t="shared" si="1"/>
        <v>29487646.889999997</v>
      </c>
    </row>
    <row r="29" spans="1:7" x14ac:dyDescent="0.25">
      <c r="A29" s="27" t="s">
        <v>34</v>
      </c>
      <c r="B29" s="25">
        <v>7830712.7400000002</v>
      </c>
      <c r="C29" s="25">
        <v>-300000</v>
      </c>
      <c r="D29" s="25">
        <f t="shared" si="0"/>
        <v>7530712.7400000002</v>
      </c>
      <c r="E29" s="25">
        <v>1374226.96</v>
      </c>
      <c r="F29" s="25">
        <v>1260754.99</v>
      </c>
      <c r="G29" s="28">
        <f t="shared" si="1"/>
        <v>6156485.7800000003</v>
      </c>
    </row>
    <row r="30" spans="1:7" x14ac:dyDescent="0.25">
      <c r="A30" s="27" t="s">
        <v>35</v>
      </c>
      <c r="B30" s="25">
        <v>7970945.1500000004</v>
      </c>
      <c r="C30" s="25">
        <v>0</v>
      </c>
      <c r="D30" s="25">
        <f t="shared" si="0"/>
        <v>7970945.1500000004</v>
      </c>
      <c r="E30" s="25">
        <v>929180.86</v>
      </c>
      <c r="F30" s="25">
        <v>814942.12</v>
      </c>
      <c r="G30" s="28">
        <f t="shared" si="1"/>
        <v>7041764.29</v>
      </c>
    </row>
    <row r="31" spans="1:7" x14ac:dyDescent="0.25">
      <c r="A31" s="27" t="s">
        <v>36</v>
      </c>
      <c r="B31" s="25"/>
      <c r="C31" s="25">
        <v>0</v>
      </c>
      <c r="D31" s="25">
        <f t="shared" si="0"/>
        <v>0</v>
      </c>
      <c r="E31" s="25">
        <v>0</v>
      </c>
      <c r="F31" s="25"/>
      <c r="G31" s="28">
        <f t="shared" si="1"/>
        <v>0</v>
      </c>
    </row>
    <row r="32" spans="1:7" x14ac:dyDescent="0.25">
      <c r="A32" s="27" t="s">
        <v>37</v>
      </c>
      <c r="B32" s="25">
        <v>13894292.43</v>
      </c>
      <c r="C32" s="25">
        <v>0</v>
      </c>
      <c r="D32" s="25">
        <f t="shared" si="0"/>
        <v>13894292.43</v>
      </c>
      <c r="E32" s="25">
        <v>2107827.14</v>
      </c>
      <c r="F32" s="25">
        <v>2070233.85</v>
      </c>
      <c r="G32" s="28">
        <f t="shared" si="1"/>
        <v>11786465.289999999</v>
      </c>
    </row>
    <row r="33" spans="1:7" x14ac:dyDescent="0.25">
      <c r="A33" s="27" t="s">
        <v>38</v>
      </c>
      <c r="B33" s="24">
        <v>4397299.7699999996</v>
      </c>
      <c r="C33" s="24">
        <v>0</v>
      </c>
      <c r="D33" s="25">
        <f t="shared" si="0"/>
        <v>4397299.7699999996</v>
      </c>
      <c r="E33" s="24">
        <v>893004.86</v>
      </c>
      <c r="F33" s="24">
        <v>614951.6</v>
      </c>
      <c r="G33" s="26">
        <f t="shared" si="1"/>
        <v>3504294.9099999997</v>
      </c>
    </row>
    <row r="34" spans="1:7" x14ac:dyDescent="0.25">
      <c r="A34" s="27" t="s">
        <v>39</v>
      </c>
      <c r="B34" s="24">
        <v>63698222.840000004</v>
      </c>
      <c r="C34" s="24">
        <v>-500000</v>
      </c>
      <c r="D34" s="25">
        <f t="shared" si="0"/>
        <v>63198222.840000004</v>
      </c>
      <c r="E34" s="24">
        <v>16968135.09</v>
      </c>
      <c r="F34" s="24">
        <v>16370599.220000001</v>
      </c>
      <c r="G34" s="26">
        <f t="shared" si="1"/>
        <v>46230087.75</v>
      </c>
    </row>
    <row r="35" spans="1:7" x14ac:dyDescent="0.25">
      <c r="A35" s="27" t="s">
        <v>40</v>
      </c>
      <c r="B35" s="24">
        <v>7374519.6699999999</v>
      </c>
      <c r="C35" s="24">
        <v>0</v>
      </c>
      <c r="D35" s="25">
        <f t="shared" si="0"/>
        <v>7374519.6699999999</v>
      </c>
      <c r="E35" s="24">
        <v>1341875.3600000001</v>
      </c>
      <c r="F35" s="24">
        <v>1315380.81</v>
      </c>
      <c r="G35" s="26">
        <f t="shared" si="1"/>
        <v>6032644.3099999996</v>
      </c>
    </row>
    <row r="36" spans="1:7" x14ac:dyDescent="0.25">
      <c r="A36" s="27" t="s">
        <v>41</v>
      </c>
      <c r="B36" s="24">
        <v>13429748.119999999</v>
      </c>
      <c r="C36" s="24">
        <v>0</v>
      </c>
      <c r="D36" s="25">
        <f t="shared" si="0"/>
        <v>13429748.119999999</v>
      </c>
      <c r="E36" s="24">
        <v>4290009.84</v>
      </c>
      <c r="F36" s="24">
        <v>4271247.3</v>
      </c>
      <c r="G36" s="26">
        <f t="shared" si="1"/>
        <v>9139738.2799999993</v>
      </c>
    </row>
    <row r="37" spans="1:7" x14ac:dyDescent="0.25">
      <c r="A37" s="27" t="s">
        <v>42</v>
      </c>
      <c r="B37" s="24">
        <v>32779987</v>
      </c>
      <c r="C37" s="24">
        <v>-437755</v>
      </c>
      <c r="D37" s="25">
        <f t="shared" si="0"/>
        <v>32342232</v>
      </c>
      <c r="E37" s="24">
        <v>3848980.09</v>
      </c>
      <c r="F37" s="24">
        <v>3215930.39</v>
      </c>
      <c r="G37" s="26">
        <f t="shared" si="1"/>
        <v>28493251.91</v>
      </c>
    </row>
    <row r="38" spans="1:7" x14ac:dyDescent="0.25">
      <c r="A38" s="27" t="s">
        <v>43</v>
      </c>
      <c r="B38" s="24">
        <v>1865611.34</v>
      </c>
      <c r="C38" s="25">
        <v>39400</v>
      </c>
      <c r="D38" s="25">
        <f t="shared" si="0"/>
        <v>1905011.34</v>
      </c>
      <c r="E38" s="25">
        <v>37084.9</v>
      </c>
      <c r="F38" s="25">
        <v>37084.9</v>
      </c>
      <c r="G38" s="26">
        <f t="shared" si="1"/>
        <v>1867926.4400000002</v>
      </c>
    </row>
    <row r="39" spans="1:7" x14ac:dyDescent="0.25">
      <c r="A39" s="23"/>
      <c r="B39" s="24"/>
      <c r="C39" s="24"/>
      <c r="D39" s="24"/>
      <c r="E39" s="24"/>
      <c r="F39" s="24"/>
      <c r="G39" s="26">
        <f t="shared" si="1"/>
        <v>0</v>
      </c>
    </row>
    <row r="40" spans="1:7" x14ac:dyDescent="0.25">
      <c r="A40" s="29" t="s">
        <v>44</v>
      </c>
      <c r="B40" s="21">
        <f>SUM(B42:B70)</f>
        <v>550125771</v>
      </c>
      <c r="C40" s="21">
        <f t="shared" ref="C40:F40" si="2">SUM(C42:C70)</f>
        <v>-4052898.91</v>
      </c>
      <c r="D40" s="21">
        <f t="shared" si="2"/>
        <v>546072872.08999991</v>
      </c>
      <c r="E40" s="21">
        <f t="shared" si="2"/>
        <v>103782420.71000001</v>
      </c>
      <c r="F40" s="21">
        <f t="shared" si="2"/>
        <v>85236120.780000001</v>
      </c>
      <c r="G40" s="26">
        <f t="shared" si="1"/>
        <v>442290451.37999988</v>
      </c>
    </row>
    <row r="41" spans="1:7" x14ac:dyDescent="0.25">
      <c r="A41" s="29" t="s">
        <v>45</v>
      </c>
      <c r="B41" s="21"/>
      <c r="C41" s="21"/>
      <c r="D41" s="21"/>
      <c r="E41" s="21"/>
      <c r="F41" s="21"/>
      <c r="G41" s="26">
        <f t="shared" si="1"/>
        <v>0</v>
      </c>
    </row>
    <row r="42" spans="1:7" x14ac:dyDescent="0.25">
      <c r="A42" s="23" t="s">
        <v>15</v>
      </c>
      <c r="B42" s="24">
        <v>0</v>
      </c>
      <c r="C42" s="24">
        <v>0</v>
      </c>
      <c r="D42" s="25">
        <f t="shared" ref="D42:D70" si="3">B42+C42</f>
        <v>0</v>
      </c>
      <c r="E42" s="24">
        <v>0</v>
      </c>
      <c r="F42" s="24"/>
      <c r="G42" s="26">
        <f t="shared" si="1"/>
        <v>0</v>
      </c>
    </row>
    <row r="43" spans="1:7" x14ac:dyDescent="0.25">
      <c r="A43" s="23" t="s">
        <v>16</v>
      </c>
      <c r="B43" s="24">
        <v>0</v>
      </c>
      <c r="C43" s="24">
        <v>0</v>
      </c>
      <c r="D43" s="25">
        <f t="shared" si="3"/>
        <v>0</v>
      </c>
      <c r="E43" s="24">
        <v>0</v>
      </c>
      <c r="F43" s="24"/>
      <c r="G43" s="26">
        <f t="shared" si="1"/>
        <v>0</v>
      </c>
    </row>
    <row r="44" spans="1:7" x14ac:dyDescent="0.25">
      <c r="A44" s="23" t="s">
        <v>17</v>
      </c>
      <c r="B44" s="24">
        <v>0</v>
      </c>
      <c r="C44" s="24">
        <v>464</v>
      </c>
      <c r="D44" s="25">
        <f t="shared" si="3"/>
        <v>464</v>
      </c>
      <c r="E44" s="24">
        <v>11.7</v>
      </c>
      <c r="F44" s="24">
        <v>11.7</v>
      </c>
      <c r="G44" s="26">
        <f t="shared" si="1"/>
        <v>452.3</v>
      </c>
    </row>
    <row r="45" spans="1:7" x14ac:dyDescent="0.25">
      <c r="A45" s="23" t="s">
        <v>18</v>
      </c>
      <c r="B45" s="24">
        <v>0</v>
      </c>
      <c r="C45" s="24">
        <v>0</v>
      </c>
      <c r="D45" s="25">
        <f t="shared" si="3"/>
        <v>0</v>
      </c>
      <c r="E45" s="24">
        <v>0</v>
      </c>
      <c r="F45" s="24"/>
      <c r="G45" s="26">
        <f t="shared" si="1"/>
        <v>0</v>
      </c>
    </row>
    <row r="46" spans="1:7" x14ac:dyDescent="0.25">
      <c r="A46" s="23" t="s">
        <v>19</v>
      </c>
      <c r="B46" s="24">
        <v>85226261</v>
      </c>
      <c r="C46" s="24">
        <v>-665024</v>
      </c>
      <c r="D46" s="25">
        <f t="shared" si="3"/>
        <v>84561237</v>
      </c>
      <c r="E46" s="24">
        <v>0</v>
      </c>
      <c r="F46" s="24"/>
      <c r="G46" s="26">
        <f t="shared" si="1"/>
        <v>84561237</v>
      </c>
    </row>
    <row r="47" spans="1:7" x14ac:dyDescent="0.25">
      <c r="A47" s="23" t="s">
        <v>20</v>
      </c>
      <c r="B47" s="24">
        <v>138935084.5</v>
      </c>
      <c r="C47" s="24">
        <v>0</v>
      </c>
      <c r="D47" s="25">
        <f t="shared" si="3"/>
        <v>138935084.5</v>
      </c>
      <c r="E47" s="24">
        <v>43349573.259999998</v>
      </c>
      <c r="F47" s="24">
        <v>29829260.780000001</v>
      </c>
      <c r="G47" s="26">
        <f t="shared" si="1"/>
        <v>95585511.24000001</v>
      </c>
    </row>
    <row r="48" spans="1:7" x14ac:dyDescent="0.25">
      <c r="A48" s="23" t="s">
        <v>21</v>
      </c>
      <c r="B48" s="24">
        <v>0</v>
      </c>
      <c r="C48" s="24">
        <v>0</v>
      </c>
      <c r="D48" s="25">
        <f t="shared" si="3"/>
        <v>0</v>
      </c>
      <c r="E48" s="24">
        <v>0</v>
      </c>
      <c r="F48" s="24"/>
      <c r="G48" s="26">
        <f t="shared" si="1"/>
        <v>0</v>
      </c>
    </row>
    <row r="49" spans="1:7" x14ac:dyDescent="0.25">
      <c r="A49" s="23" t="s">
        <v>22</v>
      </c>
      <c r="B49" s="24">
        <v>0</v>
      </c>
      <c r="C49" s="24">
        <v>0</v>
      </c>
      <c r="D49" s="25">
        <f t="shared" si="3"/>
        <v>0</v>
      </c>
      <c r="E49" s="24">
        <v>0</v>
      </c>
      <c r="F49" s="24"/>
      <c r="G49" s="26">
        <f t="shared" si="1"/>
        <v>0</v>
      </c>
    </row>
    <row r="50" spans="1:7" x14ac:dyDescent="0.25">
      <c r="A50" s="23" t="s">
        <v>23</v>
      </c>
      <c r="B50" s="24">
        <v>0</v>
      </c>
      <c r="C50" s="24">
        <v>0</v>
      </c>
      <c r="D50" s="25">
        <f t="shared" si="3"/>
        <v>0</v>
      </c>
      <c r="E50" s="24">
        <v>0</v>
      </c>
      <c r="F50" s="24"/>
      <c r="G50" s="26">
        <f t="shared" si="1"/>
        <v>0</v>
      </c>
    </row>
    <row r="51" spans="1:7" x14ac:dyDescent="0.25">
      <c r="A51" s="23" t="s">
        <v>24</v>
      </c>
      <c r="B51" s="24">
        <v>325430301.5</v>
      </c>
      <c r="C51" s="24">
        <v>-2854214.91</v>
      </c>
      <c r="D51" s="25">
        <f t="shared" si="3"/>
        <v>322576086.58999997</v>
      </c>
      <c r="E51" s="24">
        <v>60432835.75</v>
      </c>
      <c r="F51" s="24">
        <v>55406848.299999997</v>
      </c>
      <c r="G51" s="26">
        <f t="shared" si="1"/>
        <v>262143250.83999997</v>
      </c>
    </row>
    <row r="52" spans="1:7" x14ac:dyDescent="0.25">
      <c r="A52" s="23" t="s">
        <v>25</v>
      </c>
      <c r="B52" s="24">
        <v>499924</v>
      </c>
      <c r="C52" s="24">
        <v>-499924</v>
      </c>
      <c r="D52" s="25">
        <f t="shared" si="3"/>
        <v>0</v>
      </c>
      <c r="E52" s="24">
        <v>0</v>
      </c>
      <c r="F52" s="24">
        <v>0</v>
      </c>
      <c r="G52" s="26">
        <f t="shared" si="1"/>
        <v>0</v>
      </c>
    </row>
    <row r="53" spans="1:7" x14ac:dyDescent="0.25">
      <c r="A53" s="23" t="s">
        <v>26</v>
      </c>
      <c r="B53" s="24">
        <v>0</v>
      </c>
      <c r="C53" s="24">
        <v>0</v>
      </c>
      <c r="D53" s="25">
        <f t="shared" si="3"/>
        <v>0</v>
      </c>
      <c r="E53" s="24">
        <v>0</v>
      </c>
      <c r="F53" s="24">
        <v>0</v>
      </c>
      <c r="G53" s="26">
        <f t="shared" si="1"/>
        <v>0</v>
      </c>
    </row>
    <row r="54" spans="1:7" x14ac:dyDescent="0.25">
      <c r="A54" s="23" t="s">
        <v>27</v>
      </c>
      <c r="B54" s="24">
        <v>34200</v>
      </c>
      <c r="C54" s="24">
        <v>-34200</v>
      </c>
      <c r="D54" s="25">
        <f t="shared" si="3"/>
        <v>0</v>
      </c>
      <c r="E54" s="24">
        <v>0</v>
      </c>
      <c r="F54" s="24">
        <v>0</v>
      </c>
      <c r="G54" s="26">
        <f t="shared" si="1"/>
        <v>0</v>
      </c>
    </row>
    <row r="55" spans="1:7" x14ac:dyDescent="0.25">
      <c r="A55" s="23" t="s">
        <v>28</v>
      </c>
      <c r="B55" s="24">
        <v>0</v>
      </c>
      <c r="C55" s="24">
        <v>0</v>
      </c>
      <c r="D55" s="25">
        <f t="shared" si="3"/>
        <v>0</v>
      </c>
      <c r="E55" s="24">
        <v>0</v>
      </c>
      <c r="F55" s="24">
        <v>0</v>
      </c>
      <c r="G55" s="26">
        <f t="shared" si="1"/>
        <v>0</v>
      </c>
    </row>
    <row r="56" spans="1:7" x14ac:dyDescent="0.25">
      <c r="A56" s="23" t="s">
        <v>29</v>
      </c>
      <c r="B56" s="24">
        <v>0</v>
      </c>
      <c r="C56" s="24">
        <v>0</v>
      </c>
      <c r="D56" s="24">
        <f t="shared" si="3"/>
        <v>0</v>
      </c>
      <c r="E56" s="24">
        <v>0</v>
      </c>
      <c r="F56" s="24">
        <v>0</v>
      </c>
      <c r="G56" s="26">
        <f t="shared" si="1"/>
        <v>0</v>
      </c>
    </row>
    <row r="57" spans="1:7" x14ac:dyDescent="0.25">
      <c r="A57" s="23" t="s">
        <v>30</v>
      </c>
      <c r="B57" s="24">
        <v>0</v>
      </c>
      <c r="C57" s="24">
        <v>0</v>
      </c>
      <c r="D57" s="24">
        <f t="shared" si="3"/>
        <v>0</v>
      </c>
      <c r="E57" s="24">
        <v>0</v>
      </c>
      <c r="F57" s="24">
        <v>0</v>
      </c>
      <c r="G57" s="26">
        <f t="shared" si="1"/>
        <v>0</v>
      </c>
    </row>
    <row r="58" spans="1:7" x14ac:dyDescent="0.25">
      <c r="A58" s="23" t="s">
        <v>31</v>
      </c>
      <c r="B58" s="24">
        <v>0</v>
      </c>
      <c r="C58" s="24">
        <v>0</v>
      </c>
      <c r="D58" s="24">
        <f t="shared" si="3"/>
        <v>0</v>
      </c>
      <c r="E58" s="24">
        <v>0</v>
      </c>
      <c r="F58" s="24">
        <v>0</v>
      </c>
      <c r="G58" s="26">
        <f t="shared" si="1"/>
        <v>0</v>
      </c>
    </row>
    <row r="59" spans="1:7" x14ac:dyDescent="0.25">
      <c r="A59" s="23" t="s">
        <v>32</v>
      </c>
      <c r="B59" s="24">
        <v>0</v>
      </c>
      <c r="C59" s="24">
        <v>0</v>
      </c>
      <c r="D59" s="24">
        <f t="shared" si="3"/>
        <v>0</v>
      </c>
      <c r="E59" s="24">
        <v>0</v>
      </c>
      <c r="F59" s="24">
        <v>0</v>
      </c>
      <c r="G59" s="26">
        <f t="shared" si="1"/>
        <v>0</v>
      </c>
    </row>
    <row r="60" spans="1:7" x14ac:dyDescent="0.25">
      <c r="A60" s="23" t="s">
        <v>33</v>
      </c>
      <c r="B60" s="24">
        <v>0</v>
      </c>
      <c r="C60" s="24">
        <v>0</v>
      </c>
      <c r="D60" s="24">
        <f t="shared" si="3"/>
        <v>0</v>
      </c>
      <c r="E60" s="24">
        <v>0</v>
      </c>
      <c r="F60" s="24">
        <v>0</v>
      </c>
      <c r="G60" s="26">
        <f t="shared" si="1"/>
        <v>0</v>
      </c>
    </row>
    <row r="61" spans="1:7" x14ac:dyDescent="0.25">
      <c r="A61" s="27" t="s">
        <v>34</v>
      </c>
      <c r="B61" s="24">
        <v>0</v>
      </c>
      <c r="C61" s="24">
        <v>0</v>
      </c>
      <c r="D61" s="24">
        <f t="shared" si="3"/>
        <v>0</v>
      </c>
      <c r="E61" s="24">
        <v>0</v>
      </c>
      <c r="F61" s="24">
        <v>0</v>
      </c>
      <c r="G61" s="26">
        <f t="shared" si="1"/>
        <v>0</v>
      </c>
    </row>
    <row r="62" spans="1:7" x14ac:dyDescent="0.25">
      <c r="A62" s="27" t="s">
        <v>35</v>
      </c>
      <c r="B62" s="24">
        <v>0</v>
      </c>
      <c r="C62" s="24">
        <v>0</v>
      </c>
      <c r="D62" s="24">
        <f t="shared" si="3"/>
        <v>0</v>
      </c>
      <c r="E62" s="24">
        <v>0</v>
      </c>
      <c r="F62" s="24">
        <v>0</v>
      </c>
      <c r="G62" s="26">
        <f t="shared" si="1"/>
        <v>0</v>
      </c>
    </row>
    <row r="63" spans="1:7" x14ac:dyDescent="0.25">
      <c r="A63" s="27" t="s">
        <v>36</v>
      </c>
      <c r="B63" s="24">
        <v>0</v>
      </c>
      <c r="C63" s="24">
        <v>0</v>
      </c>
      <c r="D63" s="24">
        <f t="shared" si="3"/>
        <v>0</v>
      </c>
      <c r="E63" s="24">
        <v>0</v>
      </c>
      <c r="F63" s="24">
        <v>0</v>
      </c>
      <c r="G63" s="26">
        <f t="shared" si="1"/>
        <v>0</v>
      </c>
    </row>
    <row r="64" spans="1:7" x14ac:dyDescent="0.25">
      <c r="A64" s="27" t="s">
        <v>37</v>
      </c>
      <c r="B64" s="24">
        <v>0</v>
      </c>
      <c r="C64" s="24">
        <v>0</v>
      </c>
      <c r="D64" s="24">
        <f t="shared" si="3"/>
        <v>0</v>
      </c>
      <c r="E64" s="24">
        <f t="shared" ref="E64:F70" si="4">D64</f>
        <v>0</v>
      </c>
      <c r="F64" s="24">
        <f t="shared" si="4"/>
        <v>0</v>
      </c>
      <c r="G64" s="26">
        <f t="shared" si="1"/>
        <v>0</v>
      </c>
    </row>
    <row r="65" spans="1:7" x14ac:dyDescent="0.25">
      <c r="A65" s="27" t="s">
        <v>38</v>
      </c>
      <c r="B65" s="24">
        <v>0</v>
      </c>
      <c r="C65" s="24">
        <v>0</v>
      </c>
      <c r="D65" s="24">
        <f t="shared" si="3"/>
        <v>0</v>
      </c>
      <c r="E65" s="24">
        <f t="shared" si="4"/>
        <v>0</v>
      </c>
      <c r="F65" s="24">
        <f t="shared" si="4"/>
        <v>0</v>
      </c>
      <c r="G65" s="26">
        <f t="shared" si="1"/>
        <v>0</v>
      </c>
    </row>
    <row r="66" spans="1:7" x14ac:dyDescent="0.25">
      <c r="A66" s="27" t="s">
        <v>39</v>
      </c>
      <c r="B66" s="24">
        <v>0</v>
      </c>
      <c r="C66" s="24">
        <v>0</v>
      </c>
      <c r="D66" s="24">
        <f t="shared" si="3"/>
        <v>0</v>
      </c>
      <c r="E66" s="24">
        <f t="shared" si="4"/>
        <v>0</v>
      </c>
      <c r="F66" s="24">
        <f t="shared" si="4"/>
        <v>0</v>
      </c>
      <c r="G66" s="26">
        <f t="shared" si="1"/>
        <v>0</v>
      </c>
    </row>
    <row r="67" spans="1:7" x14ac:dyDescent="0.25">
      <c r="A67" s="27" t="s">
        <v>40</v>
      </c>
      <c r="B67" s="24">
        <v>0</v>
      </c>
      <c r="C67" s="24">
        <v>0</v>
      </c>
      <c r="D67" s="24">
        <f t="shared" si="3"/>
        <v>0</v>
      </c>
      <c r="E67" s="24">
        <f t="shared" si="4"/>
        <v>0</v>
      </c>
      <c r="F67" s="24">
        <f t="shared" si="4"/>
        <v>0</v>
      </c>
      <c r="G67" s="26">
        <f t="shared" si="1"/>
        <v>0</v>
      </c>
    </row>
    <row r="68" spans="1:7" x14ac:dyDescent="0.25">
      <c r="A68" s="27" t="s">
        <v>41</v>
      </c>
      <c r="B68" s="24">
        <v>0</v>
      </c>
      <c r="C68" s="24">
        <v>0</v>
      </c>
      <c r="D68" s="24">
        <f t="shared" si="3"/>
        <v>0</v>
      </c>
      <c r="E68" s="24">
        <f t="shared" si="4"/>
        <v>0</v>
      </c>
      <c r="F68" s="24">
        <f t="shared" si="4"/>
        <v>0</v>
      </c>
      <c r="G68" s="26">
        <f t="shared" si="1"/>
        <v>0</v>
      </c>
    </row>
    <row r="69" spans="1:7" x14ac:dyDescent="0.25">
      <c r="A69" s="27" t="s">
        <v>42</v>
      </c>
      <c r="B69" s="24">
        <v>0</v>
      </c>
      <c r="C69" s="24">
        <v>0</v>
      </c>
      <c r="D69" s="24">
        <f t="shared" si="3"/>
        <v>0</v>
      </c>
      <c r="E69" s="24">
        <f t="shared" si="4"/>
        <v>0</v>
      </c>
      <c r="F69" s="24">
        <f t="shared" si="4"/>
        <v>0</v>
      </c>
      <c r="G69" s="26">
        <f t="shared" si="1"/>
        <v>0</v>
      </c>
    </row>
    <row r="70" spans="1:7" x14ac:dyDescent="0.25">
      <c r="A70" s="27" t="s">
        <v>43</v>
      </c>
      <c r="B70" s="24">
        <v>0</v>
      </c>
      <c r="C70" s="24">
        <v>0</v>
      </c>
      <c r="D70" s="24">
        <f t="shared" si="3"/>
        <v>0</v>
      </c>
      <c r="E70" s="24">
        <f t="shared" si="4"/>
        <v>0</v>
      </c>
      <c r="F70" s="24">
        <f t="shared" si="4"/>
        <v>0</v>
      </c>
      <c r="G70" s="26">
        <f t="shared" si="1"/>
        <v>0</v>
      </c>
    </row>
    <row r="71" spans="1:7" x14ac:dyDescent="0.25">
      <c r="A71" s="30"/>
      <c r="B71" s="24"/>
      <c r="C71" s="24"/>
      <c r="D71" s="24"/>
      <c r="E71" s="24"/>
      <c r="F71" s="24"/>
      <c r="G71" s="26" t="s">
        <v>46</v>
      </c>
    </row>
    <row r="72" spans="1:7" x14ac:dyDescent="0.25">
      <c r="A72" s="18" t="s">
        <v>47</v>
      </c>
      <c r="B72" s="31">
        <f t="shared" ref="B72:G72" si="5">B40+B8</f>
        <v>2363060899</v>
      </c>
      <c r="C72" s="31">
        <f t="shared" si="5"/>
        <v>6519115.5299999975</v>
      </c>
      <c r="D72" s="31">
        <f t="shared" si="5"/>
        <v>2369580014.5299997</v>
      </c>
      <c r="E72" s="31">
        <f t="shared" si="5"/>
        <v>482279686.28999984</v>
      </c>
      <c r="F72" s="31">
        <f t="shared" si="5"/>
        <v>446215932.94000006</v>
      </c>
      <c r="G72" s="32">
        <f t="shared" si="5"/>
        <v>1887300328.24</v>
      </c>
    </row>
    <row r="73" spans="1:7" ht="15.75" thickBot="1" x14ac:dyDescent="0.3">
      <c r="A73" s="33"/>
      <c r="B73" s="34"/>
      <c r="C73" s="34"/>
      <c r="D73" s="34"/>
      <c r="E73" s="34"/>
      <c r="F73" s="34"/>
      <c r="G73" s="35"/>
    </row>
  </sheetData>
  <mergeCells count="9">
    <mergeCell ref="G8:G9"/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2021-04-30T21:41:30Z</cp:lastPrinted>
  <dcterms:created xsi:type="dcterms:W3CDTF">2021-04-30T21:40:51Z</dcterms:created>
  <dcterms:modified xsi:type="dcterms:W3CDTF">2021-04-30T21:42:00Z</dcterms:modified>
</cp:coreProperties>
</file>