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92F45238-CB34-4456-AABD-4291F1D81810}" xr6:coauthVersionLast="36" xr6:coauthVersionMax="36" xr10:uidLastSave="{00000000-0000-0000-0000-000000000000}"/>
  <bookViews>
    <workbookView xWindow="32760" yWindow="32760" windowWidth="10770" windowHeight="8925"/>
  </bookViews>
  <sheets>
    <sheet name="Hoja4 (2)" sheetId="1" r:id="rId1"/>
  </sheets>
  <externalReferences>
    <externalReference r:id="rId2"/>
    <externalReference r:id="rId3"/>
  </externalReferences>
  <definedNames>
    <definedName name="ENTE_PUBLICO_A">'[1]Info General'!$C$7</definedName>
    <definedName name="GASTO_E_FIN_01" localSheetId="0">'Hoja4 (2)'!#REF!</definedName>
    <definedName name="GASTO_E_FIN_01">[2]Hoja4!#REF!</definedName>
    <definedName name="GASTO_E_FIN_02" localSheetId="0">'Hoja4 (2)'!#REF!</definedName>
    <definedName name="GASTO_E_FIN_02">[2]Hoja4!#REF!</definedName>
    <definedName name="GASTO_E_FIN_03" localSheetId="0">'Hoja4 (2)'!#REF!</definedName>
    <definedName name="GASTO_E_FIN_03">[2]Hoja4!#REF!</definedName>
    <definedName name="GASTO_E_FIN_04" localSheetId="0">'Hoja4 (2)'!#REF!</definedName>
    <definedName name="GASTO_E_FIN_04">[2]Hoja4!#REF!</definedName>
    <definedName name="GASTO_E_FIN_05" localSheetId="0">'Hoja4 (2)'!#REF!</definedName>
    <definedName name="GASTO_E_FIN_05">[2]Hoja4!#REF!</definedName>
    <definedName name="GASTO_E_FIN_06" localSheetId="0">'Hoja4 (2)'!#REF!</definedName>
    <definedName name="GASTO_E_FIN_06">[2]Hoja4!#REF!</definedName>
    <definedName name="GASTO_E_T1" localSheetId="0">'Hoja4 (2)'!#REF!</definedName>
    <definedName name="GASTO_E_T1">[2]Hoja4!#REF!</definedName>
    <definedName name="GASTO_E_T2" localSheetId="0">'Hoja4 (2)'!#REF!</definedName>
    <definedName name="GASTO_E_T2">[2]Hoja4!#REF!</definedName>
    <definedName name="GASTO_E_T3" localSheetId="0">'Hoja4 (2)'!#REF!</definedName>
    <definedName name="GASTO_E_T3">[2]Hoja4!#REF!</definedName>
    <definedName name="GASTO_E_T4" localSheetId="0">'Hoja4 (2)'!#REF!</definedName>
    <definedName name="GASTO_E_T4">[2]Hoja4!#REF!</definedName>
    <definedName name="GASTO_E_T5" localSheetId="0">'Hoja4 (2)'!#REF!</definedName>
    <definedName name="GASTO_E_T5">[2]Hoja4!#REF!</definedName>
    <definedName name="GASTO_E_T6" localSheetId="0">'Hoja4 (2)'!#REF!</definedName>
    <definedName name="GASTO_E_T6">[2]Hoja4!#REF!</definedName>
    <definedName name="GASTO_NE_FIN_01" localSheetId="0">'Hoja4 (2)'!#REF!</definedName>
    <definedName name="GASTO_NE_FIN_01">[2]Hoja4!#REF!</definedName>
    <definedName name="GASTO_NE_FIN_02" localSheetId="0">'Hoja4 (2)'!#REF!</definedName>
    <definedName name="GASTO_NE_FIN_02">[2]Hoja4!#REF!</definedName>
    <definedName name="GASTO_NE_FIN_03" localSheetId="0">'Hoja4 (2)'!#REF!</definedName>
    <definedName name="GASTO_NE_FIN_03">[2]Hoja4!#REF!</definedName>
    <definedName name="GASTO_NE_FIN_04" localSheetId="0">'Hoja4 (2)'!#REF!</definedName>
    <definedName name="GASTO_NE_FIN_04">[2]Hoja4!#REF!</definedName>
    <definedName name="GASTO_NE_FIN_05" localSheetId="0">'Hoja4 (2)'!#REF!</definedName>
    <definedName name="GASTO_NE_FIN_05">[2]Hoja4!#REF!</definedName>
    <definedName name="GASTO_NE_FIN_06" localSheetId="0">'Hoja4 (2)'!#REF!</definedName>
    <definedName name="GASTO_NE_FIN_06">[2]Hoja4!#REF!</definedName>
    <definedName name="GASTO_NE_T1" localSheetId="0">'Hoja4 (2)'!#REF!</definedName>
    <definedName name="GASTO_NE_T1">[2]Hoja4!#REF!</definedName>
    <definedName name="GASTO_NE_T2" localSheetId="0">'Hoja4 (2)'!#REF!</definedName>
    <definedName name="GASTO_NE_T2">[2]Hoja4!#REF!</definedName>
    <definedName name="GASTO_NE_T3" localSheetId="0">'Hoja4 (2)'!#REF!</definedName>
    <definedName name="GASTO_NE_T3">[2]Hoja4!#REF!</definedName>
    <definedName name="GASTO_NE_T4" localSheetId="0">'Hoja4 (2)'!#REF!</definedName>
    <definedName name="GASTO_NE_T4">[2]Hoja4!#REF!</definedName>
    <definedName name="GASTO_NE_T5" localSheetId="0">'Hoja4 (2)'!#REF!</definedName>
    <definedName name="GASTO_NE_T5">[2]Hoja4!#REF!</definedName>
    <definedName name="GASTO_NE_T6" localSheetId="0">'Hoja4 (2)'!#REF!</definedName>
    <definedName name="GASTO_NE_T6">[2]Hoja4!#REF!</definedName>
    <definedName name="TRIMESTRE">'[1]Info General'!$C$16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F41" i="1"/>
  <c r="F40" i="1"/>
  <c r="E41" i="1"/>
  <c r="E40" i="1"/>
  <c r="C41" i="1"/>
  <c r="C40" i="1"/>
  <c r="C71" i="1" s="1"/>
  <c r="B41" i="1"/>
  <c r="D70" i="1"/>
  <c r="G70" i="1"/>
  <c r="D69" i="1"/>
  <c r="G69" i="1" s="1"/>
  <c r="D68" i="1"/>
  <c r="G68" i="1"/>
  <c r="D67" i="1"/>
  <c r="G67" i="1" s="1"/>
  <c r="D66" i="1"/>
  <c r="G66" i="1"/>
  <c r="D65" i="1"/>
  <c r="G65" i="1"/>
  <c r="D64" i="1"/>
  <c r="G64" i="1"/>
  <c r="D63" i="1"/>
  <c r="G63" i="1" s="1"/>
  <c r="D62" i="1"/>
  <c r="G62" i="1" s="1"/>
  <c r="D61" i="1"/>
  <c r="G61" i="1"/>
  <c r="D60" i="1"/>
  <c r="G60" i="1" s="1"/>
  <c r="D59" i="1"/>
  <c r="D58" i="1"/>
  <c r="G58" i="1"/>
  <c r="D57" i="1"/>
  <c r="G57" i="1"/>
  <c r="D56" i="1"/>
  <c r="G56" i="1"/>
  <c r="D55" i="1"/>
  <c r="D54" i="1"/>
  <c r="G54" i="1"/>
  <c r="D53" i="1"/>
  <c r="G53" i="1" s="1"/>
  <c r="D52" i="1"/>
  <c r="D51" i="1"/>
  <c r="G51" i="1"/>
  <c r="D50" i="1"/>
  <c r="G50" i="1" s="1"/>
  <c r="D49" i="1"/>
  <c r="G49" i="1"/>
  <c r="D48" i="1"/>
  <c r="G48" i="1" s="1"/>
  <c r="D47" i="1"/>
  <c r="D46" i="1"/>
  <c r="G46" i="1"/>
  <c r="D45" i="1"/>
  <c r="G45" i="1" s="1"/>
  <c r="D44" i="1"/>
  <c r="G44" i="1"/>
  <c r="D43" i="1"/>
  <c r="G43" i="1" s="1"/>
  <c r="D42" i="1"/>
  <c r="D41" i="1" s="1"/>
  <c r="D40" i="1" s="1"/>
  <c r="G42" i="1"/>
  <c r="G28" i="1"/>
  <c r="D38" i="1"/>
  <c r="G38" i="1"/>
  <c r="D37" i="1"/>
  <c r="G37" i="1"/>
  <c r="D36" i="1"/>
  <c r="G36" i="1"/>
  <c r="D35" i="1"/>
  <c r="G35" i="1"/>
  <c r="D34" i="1"/>
  <c r="G34" i="1"/>
  <c r="D33" i="1"/>
  <c r="G33" i="1"/>
  <c r="D32" i="1"/>
  <c r="G32" i="1"/>
  <c r="D31" i="1"/>
  <c r="G31" i="1"/>
  <c r="D30" i="1"/>
  <c r="G30" i="1"/>
  <c r="D29" i="1"/>
  <c r="G29" i="1"/>
  <c r="D28" i="1"/>
  <c r="D27" i="1"/>
  <c r="G27" i="1"/>
  <c r="D26" i="1"/>
  <c r="G26" i="1" s="1"/>
  <c r="D25" i="1"/>
  <c r="G25" i="1"/>
  <c r="D24" i="1"/>
  <c r="G24" i="1" s="1"/>
  <c r="D23" i="1"/>
  <c r="G23" i="1"/>
  <c r="D22" i="1"/>
  <c r="G22" i="1" s="1"/>
  <c r="D21" i="1"/>
  <c r="G21" i="1"/>
  <c r="D20" i="1"/>
  <c r="G20" i="1" s="1"/>
  <c r="D19" i="1"/>
  <c r="G19" i="1"/>
  <c r="D18" i="1"/>
  <c r="G18" i="1" s="1"/>
  <c r="D17" i="1"/>
  <c r="G17" i="1"/>
  <c r="D16" i="1"/>
  <c r="G16" i="1" s="1"/>
  <c r="D15" i="1"/>
  <c r="G15" i="1"/>
  <c r="D14" i="1"/>
  <c r="G14" i="1" s="1"/>
  <c r="D13" i="1"/>
  <c r="G13" i="1"/>
  <c r="D12" i="1"/>
  <c r="G12" i="1" s="1"/>
  <c r="D11" i="1"/>
  <c r="G11" i="1"/>
  <c r="D10" i="1"/>
  <c r="D9" i="1" s="1"/>
  <c r="G10" i="1"/>
  <c r="G59" i="1"/>
  <c r="G55" i="1"/>
  <c r="G52" i="1"/>
  <c r="G47" i="1"/>
  <c r="B40" i="1"/>
  <c r="F9" i="1"/>
  <c r="F8" i="1"/>
  <c r="F71" i="1"/>
  <c r="C8" i="1"/>
  <c r="B9" i="1"/>
  <c r="B8" i="1"/>
  <c r="B71" i="1" s="1"/>
  <c r="E9" i="1"/>
  <c r="E8" i="1"/>
  <c r="E71" i="1"/>
  <c r="G41" i="1" l="1"/>
  <c r="G40" i="1" s="1"/>
  <c r="G9" i="1"/>
  <c r="G8" i="1" s="1"/>
  <c r="G71" i="1" s="1"/>
  <c r="D8" i="1"/>
  <c r="D71" i="1" s="1"/>
</calcChain>
</file>

<file path=xl/sharedStrings.xml><?xml version="1.0" encoding="utf-8"?>
<sst xmlns="http://schemas.openxmlformats.org/spreadsheetml/2006/main" count="76" uniqueCount="46">
  <si>
    <t>MUNICIPIO DURANGO, Gobierno del Estado de Durango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</si>
  <si>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</si>
  <si>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</si>
  <si>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</si>
  <si>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</si>
  <si>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</si>
  <si>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</si>
  <si>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</si>
  <si>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</si>
  <si>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</si>
  <si>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</si>
  <si>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</si>
  <si>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 xml:space="preserve"> I. Gasto No Etiquetado</t>
  </si>
  <si>
    <t xml:space="preserve"> GOBIERNO MUNICIPAL</t>
  </si>
  <si>
    <t xml:space="preserve">    PRESIDENCIA MUNICIPAL</t>
  </si>
  <si>
    <t xml:space="preserve">    SECRETARIA MUNICIPAL Y DEL AYUNTAMIENTO</t>
  </si>
  <si>
    <t xml:space="preserve">    DIRECCION MUNICIPAL DE ADMINISTRACION Y FINANZAS</t>
  </si>
  <si>
    <t xml:space="preserve">    DIRECCION MUNICIPAL DE DESARROLLO URBANO</t>
  </si>
  <si>
    <t xml:space="preserve">    DIRECCION MUNICIPAL DE OBRAS PUBLICAS</t>
  </si>
  <si>
    <t xml:space="preserve">    DIRECCION MUNICIPAL DE SERVICIOS PUBLICOS</t>
  </si>
  <si>
    <t xml:space="preserve">    DIRECCION MUNICIPAL DE DESARROLLO SOCIAL Y HUMANO</t>
  </si>
  <si>
    <t xml:space="preserve">    DIRECCION MUNICIPAL DE SALUD PUBLICA</t>
  </si>
  <si>
    <t xml:space="preserve">    DIRECCION MUNICIPAL DE MEDIO AMBIENTE</t>
  </si>
  <si>
    <t xml:space="preserve">    DIRECCION MUNICIPAL DE SEGURIDAD PUBLICA</t>
  </si>
  <si>
    <t xml:space="preserve">    DIRECCION MUNICIPAL DE PROTECCION CIVIL</t>
  </si>
  <si>
    <t xml:space="preserve">    DIRECCION MUNICIPAL DE EDUCACION</t>
  </si>
  <si>
    <t xml:space="preserve">    DIRECCION MUNICIPAL DE COMUNICACION SOCIAL</t>
  </si>
  <si>
    <t xml:space="preserve">    DIRECCION MUNICIPAL DE DESARROLLO RURAL</t>
  </si>
  <si>
    <t xml:space="preserve">    DIRECCION MUNICIPAL DE FOMENTO ECONOMICO</t>
  </si>
  <si>
    <t xml:space="preserve">    DIRECCION MUNICIPAL DE PROMOCION TURISTICA</t>
  </si>
  <si>
    <t xml:space="preserve">    DIRECCION MUNICIPAL DE INSPECCION</t>
  </si>
  <si>
    <t xml:space="preserve">    DIRECCION DEL INSTITUTO MUNICIPAL DE ARTE Y LA CULTURA</t>
  </si>
  <si>
    <t xml:space="preserve">    DIRECCION DEL INSTITUTO MUNICIPAL DEL DEPORTE</t>
  </si>
  <si>
    <t xml:space="preserve">    DIRECCION DEL INSTITUTO MUNICIPAL DE LA JUVENTUD</t>
  </si>
  <si>
    <t xml:space="preserve">    DIRECCION DEL INSTITUTO MUNICIPAL DE LA MUJER</t>
  </si>
  <si>
    <t xml:space="preserve">    DIRECCION DEL INSTITUTO MUNICIPAL DE SALUD MENTAL</t>
  </si>
  <si>
    <t xml:space="preserve">    CONTRALORIA MUNICIPAL</t>
  </si>
  <si>
    <t xml:space="preserve">    UNIDAD DE TRANSPARENCIA E INFORMACION MUNICIPAL</t>
  </si>
  <si>
    <t xml:space="preserve">    CABILDO</t>
  </si>
  <si>
    <t xml:space="preserve">    SINDICATURA</t>
  </si>
  <si>
    <t xml:space="preserve">    JUZGADO CIVICO MUNICIPAL</t>
  </si>
  <si>
    <t xml:space="preserve">    SINDICATO UNICO DE TRABAJADORES MUNICIPALES</t>
  </si>
  <si>
    <t xml:space="preserve">    SINDICATO DE TRABAJADORES MUNICIPALES (SITRAM)</t>
  </si>
  <si>
    <t xml:space="preserve"> II. Gasto Etiquetado</t>
  </si>
  <si>
    <t>III. Total de Egresos (III = I + II)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</si>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</sst>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0" fillId="0" borderId="0" xfId="0" applyProtection="1">
      <protection locked="0"/>
    </xf>
    <xf numFmtId="4" fontId="0" fillId="0" borderId="4" xfId="0" applyNumberFormat="1" applyBorder="1" applyAlignment="1">
      <alignment horizontal="right"/>
    </xf>
    <xf numFmtId="0" fontId="2" fillId="0" borderId="5" xfId="0" applyFont="1" applyFill="1" applyBorder="1" applyAlignment="1">
      <alignment horizontal="left" vertical="center" indent="3"/>
    </xf>
    <xf numFmtId="4" fontId="1" fillId="0" borderId="5" xfId="0" applyNumberFormat="1" applyFont="1" applyBorder="1"/>
    <xf numFmtId="4" fontId="0" fillId="0" borderId="0" xfId="0" applyNumberFormat="1" applyProtection="1">
      <protection locked="0"/>
    </xf>
    <xf numFmtId="4" fontId="0" fillId="0" borderId="3" xfId="0" applyNumberForma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F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MUNICIPIO, Gobierno del Estado de Durango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CLASIF FUNCIONAL"/>
      <sheetName val="Hoja6"/>
      <sheetName val="Hoja6 (2)"/>
      <sheetName val="LDF CLASIF SERV PERSONALES"/>
      <sheetName val="Hoja5"/>
      <sheetName val="LDF CLASIF ADMVA"/>
      <sheetName val="Hoja4"/>
      <sheetName val="Hoja4 (2)"/>
      <sheetName val="XDO_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3" zoomScale="98" zoomScaleNormal="98" workbookViewId="0">
      <pane xSplit="1" ySplit="5" topLeftCell="B59" activePane="bottomRight" state="frozen"/>
      <selection activeCell="A3" sqref="A3"/>
      <selection pane="topRight" activeCell="B3" sqref="B3"/>
      <selection pane="bottomLeft" activeCell="A8" sqref="A8"/>
      <selection pane="bottomRight" activeCell="F73" sqref="F73"/>
    </sheetView>
  </sheetViews>
  <sheetFormatPr baseColWidth="10" defaultRowHeight="12.75" x14ac:dyDescent="0.2"/>
  <cols>
    <col min="1" max="1" width="61.140625" bestFit="1" customWidth="1"/>
    <col min="2" max="2" width="17.140625" bestFit="1" customWidth="1"/>
    <col min="3" max="3" width="15.28515625" bestFit="1" customWidth="1"/>
    <col min="4" max="6" width="17.140625" bestFit="1" customWidth="1"/>
    <col min="7" max="7" width="15.28515625" bestFit="1" customWidth="1"/>
    <col min="8" max="8" width="14" bestFit="1" customWidth="1"/>
  </cols>
  <sheetData>
    <row r="1" spans="1:8" ht="15" x14ac:dyDescent="0.2">
      <c r="A1" s="13" t="s">
        <v>0</v>
      </c>
      <c r="B1" s="14"/>
      <c r="C1" s="14"/>
      <c r="D1" s="14"/>
      <c r="E1" s="14"/>
      <c r="F1" s="14"/>
      <c r="G1" s="15"/>
    </row>
    <row r="2" spans="1:8" ht="15" x14ac:dyDescent="0.2">
      <c r="A2" s="16" t="s">
        <v>1</v>
      </c>
      <c r="B2" s="17"/>
      <c r="C2" s="17"/>
      <c r="D2" s="17"/>
      <c r="E2" s="17"/>
      <c r="F2" s="17"/>
      <c r="G2" s="18"/>
    </row>
    <row r="3" spans="1:8" ht="15" x14ac:dyDescent="0.2">
      <c r="A3" s="16" t="s">
        <v>2</v>
      </c>
      <c r="B3" s="17"/>
      <c r="C3" s="17"/>
      <c r="D3" s="17"/>
      <c r="E3" s="17"/>
      <c r="F3" s="17"/>
      <c r="G3" s="18"/>
    </row>
    <row r="4" spans="1:8" ht="15" x14ac:dyDescent="0.2">
      <c r="A4" s="19" t="s">
        <v>45</v>
      </c>
      <c r="B4" s="20"/>
      <c r="C4" s="20"/>
      <c r="D4" s="20"/>
      <c r="E4" s="20"/>
      <c r="F4" s="20"/>
      <c r="G4" s="21"/>
    </row>
    <row r="5" spans="1:8" ht="15" x14ac:dyDescent="0.2">
      <c r="A5" s="22" t="s">
        <v>3</v>
      </c>
      <c r="B5" s="23"/>
      <c r="C5" s="23"/>
      <c r="D5" s="23"/>
      <c r="E5" s="23"/>
      <c r="F5" s="23"/>
      <c r="G5" s="24"/>
    </row>
    <row r="6" spans="1:8" ht="15" x14ac:dyDescent="0.2">
      <c r="A6" s="25" t="s">
        <v>4</v>
      </c>
      <c r="B6" s="27" t="s">
        <v>5</v>
      </c>
      <c r="C6" s="27"/>
      <c r="D6" s="27"/>
      <c r="E6" s="27"/>
      <c r="F6" s="27"/>
      <c r="G6" s="28" t="s">
        <v>6</v>
      </c>
    </row>
    <row r="7" spans="1:8" ht="30" x14ac:dyDescent="0.2">
      <c r="A7" s="26"/>
      <c r="B7" s="1" t="s">
        <v>7</v>
      </c>
      <c r="C7" s="2" t="s">
        <v>8</v>
      </c>
      <c r="D7" s="1" t="s">
        <v>9</v>
      </c>
      <c r="E7" s="1" t="s">
        <v>10</v>
      </c>
      <c r="F7" s="1" t="s">
        <v>11</v>
      </c>
      <c r="G7" s="29"/>
    </row>
    <row r="8" spans="1:8" ht="15.75" customHeight="1" x14ac:dyDescent="0.2">
      <c r="A8" s="3" t="s">
        <v>12</v>
      </c>
      <c r="B8" s="4">
        <f t="shared" ref="B8:G8" si="0">B9</f>
        <v>1793828242.0900002</v>
      </c>
      <c r="C8" s="4">
        <f t="shared" si="0"/>
        <v>0</v>
      </c>
      <c r="D8" s="4">
        <f t="shared" si="0"/>
        <v>1793828242.0900002</v>
      </c>
      <c r="E8" s="4">
        <f t="shared" si="0"/>
        <v>424050252.49000001</v>
      </c>
      <c r="F8" s="4">
        <f t="shared" si="0"/>
        <v>381190478.24999988</v>
      </c>
      <c r="G8" s="4">
        <f t="shared" si="0"/>
        <v>1369777989.6000001</v>
      </c>
    </row>
    <row r="9" spans="1:8" s="7" customFormat="1" ht="15.75" customHeight="1" x14ac:dyDescent="0.2">
      <c r="A9" s="5" t="s">
        <v>13</v>
      </c>
      <c r="B9" s="6">
        <f>SUM(B10:B38)</f>
        <v>1793828242.0900002</v>
      </c>
      <c r="C9" s="6">
        <v>0</v>
      </c>
      <c r="D9" s="6">
        <f>SUM(D10:D38)</f>
        <v>1793828242.0900002</v>
      </c>
      <c r="E9" s="6">
        <f>SUM(E10:E38)</f>
        <v>424050252.49000001</v>
      </c>
      <c r="F9" s="6">
        <f>SUM(F10:F38)</f>
        <v>381190478.24999988</v>
      </c>
      <c r="G9" s="6">
        <f>D9-E9</f>
        <v>1369777989.6000001</v>
      </c>
      <c r="H9" s="11"/>
    </row>
    <row r="10" spans="1:8" s="7" customFormat="1" ht="15.75" customHeight="1" x14ac:dyDescent="0.2">
      <c r="A10" s="5" t="s">
        <v>14</v>
      </c>
      <c r="B10" s="6">
        <v>35400535.909999996</v>
      </c>
      <c r="C10" s="6">
        <v>0</v>
      </c>
      <c r="D10" s="6">
        <f t="shared" ref="D10:D38" si="1">B10+C10</f>
        <v>35400535.909999996</v>
      </c>
      <c r="E10" s="6">
        <v>6752333.9800000004</v>
      </c>
      <c r="F10" s="6">
        <v>6027244.4699999997</v>
      </c>
      <c r="G10" s="6">
        <f>D10-E10</f>
        <v>28648201.929999996</v>
      </c>
    </row>
    <row r="11" spans="1:8" s="7" customFormat="1" ht="15.75" customHeight="1" x14ac:dyDescent="0.2">
      <c r="A11" s="5" t="s">
        <v>15</v>
      </c>
      <c r="B11" s="6">
        <v>42727396.450000003</v>
      </c>
      <c r="C11" s="6">
        <v>0</v>
      </c>
      <c r="D11" s="6">
        <f t="shared" si="1"/>
        <v>42727396.450000003</v>
      </c>
      <c r="E11" s="6">
        <v>10298525.060000001</v>
      </c>
      <c r="F11" s="6">
        <v>10373815.82</v>
      </c>
      <c r="G11" s="6">
        <f t="shared" ref="G11:G38" si="2">D11-E11</f>
        <v>32428871.390000001</v>
      </c>
    </row>
    <row r="12" spans="1:8" s="7" customFormat="1" ht="15.75" customHeight="1" x14ac:dyDescent="0.2">
      <c r="A12" s="5" t="s">
        <v>16</v>
      </c>
      <c r="B12" s="6">
        <v>665085753.15999997</v>
      </c>
      <c r="C12" s="6">
        <v>0</v>
      </c>
      <c r="D12" s="6">
        <f t="shared" si="1"/>
        <v>665085753.15999997</v>
      </c>
      <c r="E12" s="6">
        <f>126742845.21+67753477.97</f>
        <v>194496323.18000001</v>
      </c>
      <c r="F12" s="6">
        <f>125887547.1+77944479.65</f>
        <v>203832026.75</v>
      </c>
      <c r="G12" s="6">
        <f t="shared" si="2"/>
        <v>470589429.97999996</v>
      </c>
    </row>
    <row r="13" spans="1:8" s="7" customFormat="1" ht="15.75" customHeight="1" x14ac:dyDescent="0.2">
      <c r="A13" s="5" t="s">
        <v>17</v>
      </c>
      <c r="B13" s="6">
        <v>19692208.469999999</v>
      </c>
      <c r="C13" s="6">
        <v>0</v>
      </c>
      <c r="D13" s="6">
        <f t="shared" si="1"/>
        <v>19692208.469999999</v>
      </c>
      <c r="E13" s="6">
        <v>3280536.12</v>
      </c>
      <c r="F13" s="6">
        <v>3141629.1</v>
      </c>
      <c r="G13" s="6">
        <f t="shared" si="2"/>
        <v>16411672.349999998</v>
      </c>
    </row>
    <row r="14" spans="1:8" s="7" customFormat="1" ht="15.75" customHeight="1" x14ac:dyDescent="0.2">
      <c r="A14" s="5" t="s">
        <v>18</v>
      </c>
      <c r="B14" s="6">
        <v>98082162.409999996</v>
      </c>
      <c r="C14" s="6">
        <v>0</v>
      </c>
      <c r="D14" s="6">
        <f t="shared" si="1"/>
        <v>98082162.409999996</v>
      </c>
      <c r="E14" s="6">
        <v>13227419.16</v>
      </c>
      <c r="F14" s="6">
        <v>12297876.07</v>
      </c>
      <c r="G14" s="6">
        <f t="shared" si="2"/>
        <v>84854743.25</v>
      </c>
    </row>
    <row r="15" spans="1:8" s="7" customFormat="1" ht="15.75" customHeight="1" x14ac:dyDescent="0.2">
      <c r="A15" s="5" t="s">
        <v>19</v>
      </c>
      <c r="B15" s="6">
        <v>347853417.77999997</v>
      </c>
      <c r="C15" s="6">
        <v>0</v>
      </c>
      <c r="D15" s="6">
        <f t="shared" si="1"/>
        <v>347853417.77999997</v>
      </c>
      <c r="E15" s="12">
        <v>74207427.670000002</v>
      </c>
      <c r="F15" s="12">
        <v>47229885.640000001</v>
      </c>
      <c r="G15" s="6">
        <f t="shared" si="2"/>
        <v>273645990.10999995</v>
      </c>
    </row>
    <row r="16" spans="1:8" s="7" customFormat="1" ht="15.75" customHeight="1" x14ac:dyDescent="0.2">
      <c r="A16" s="5" t="s">
        <v>20</v>
      </c>
      <c r="B16" s="6">
        <v>17448311.98</v>
      </c>
      <c r="C16" s="6">
        <v>0</v>
      </c>
      <c r="D16" s="6">
        <f t="shared" si="1"/>
        <v>17448311.98</v>
      </c>
      <c r="E16" s="12">
        <v>3911401.74</v>
      </c>
      <c r="F16" s="12">
        <v>3879481.14</v>
      </c>
      <c r="G16" s="6">
        <f t="shared" si="2"/>
        <v>13536910.24</v>
      </c>
    </row>
    <row r="17" spans="1:7" s="7" customFormat="1" ht="15.75" customHeight="1" x14ac:dyDescent="0.2">
      <c r="A17" s="5" t="s">
        <v>21</v>
      </c>
      <c r="B17" s="6">
        <v>84862904.140000001</v>
      </c>
      <c r="C17" s="6">
        <v>0</v>
      </c>
      <c r="D17" s="6">
        <f t="shared" si="1"/>
        <v>84862904.140000001</v>
      </c>
      <c r="E17" s="12">
        <v>17084817.52</v>
      </c>
      <c r="F17" s="12">
        <v>1559505.32</v>
      </c>
      <c r="G17" s="6">
        <f t="shared" si="2"/>
        <v>67778086.620000005</v>
      </c>
    </row>
    <row r="18" spans="1:7" s="7" customFormat="1" ht="15.75" customHeight="1" x14ac:dyDescent="0.2">
      <c r="A18" s="5" t="s">
        <v>22</v>
      </c>
      <c r="B18" s="6">
        <v>16817446.09</v>
      </c>
      <c r="C18" s="6">
        <v>0</v>
      </c>
      <c r="D18" s="6">
        <f t="shared" si="1"/>
        <v>16817446.09</v>
      </c>
      <c r="E18" s="12">
        <v>3277602.2</v>
      </c>
      <c r="F18" s="12">
        <v>3049204.99</v>
      </c>
      <c r="G18" s="6">
        <f t="shared" si="2"/>
        <v>13539843.890000001</v>
      </c>
    </row>
    <row r="19" spans="1:7" s="7" customFormat="1" ht="15.75" customHeight="1" x14ac:dyDescent="0.2">
      <c r="A19" s="5" t="s">
        <v>23</v>
      </c>
      <c r="B19" s="6">
        <v>64488463.539999999</v>
      </c>
      <c r="C19" s="6">
        <v>0</v>
      </c>
      <c r="D19" s="6">
        <f t="shared" si="1"/>
        <v>64488463.539999999</v>
      </c>
      <c r="E19" s="12">
        <v>28899454.75</v>
      </c>
      <c r="F19" s="12">
        <v>27395700.210000001</v>
      </c>
      <c r="G19" s="6">
        <f t="shared" si="2"/>
        <v>35589008.789999999</v>
      </c>
    </row>
    <row r="20" spans="1:7" s="7" customFormat="1" ht="15.75" customHeight="1" x14ac:dyDescent="0.2">
      <c r="A20" s="5" t="s">
        <v>24</v>
      </c>
      <c r="B20" s="6">
        <v>48959852.079999998</v>
      </c>
      <c r="C20" s="6">
        <v>0</v>
      </c>
      <c r="D20" s="6">
        <f t="shared" si="1"/>
        <v>48959852.079999998</v>
      </c>
      <c r="E20" s="12">
        <v>6995970.3300000001</v>
      </c>
      <c r="F20" s="12">
        <v>6258969.96</v>
      </c>
      <c r="G20" s="6">
        <f t="shared" si="2"/>
        <v>41963881.75</v>
      </c>
    </row>
    <row r="21" spans="1:7" s="7" customFormat="1" ht="15.75" customHeight="1" x14ac:dyDescent="0.2">
      <c r="A21" s="5" t="s">
        <v>25</v>
      </c>
      <c r="B21" s="6">
        <v>22425989.460000001</v>
      </c>
      <c r="C21" s="6">
        <v>0</v>
      </c>
      <c r="D21" s="6">
        <f t="shared" si="1"/>
        <v>22425989.460000001</v>
      </c>
      <c r="E21" s="12">
        <v>3493581.14</v>
      </c>
      <c r="F21" s="12">
        <v>3360962.58</v>
      </c>
      <c r="G21" s="6">
        <f t="shared" si="2"/>
        <v>18932408.32</v>
      </c>
    </row>
    <row r="22" spans="1:7" s="7" customFormat="1" ht="15.75" customHeight="1" x14ac:dyDescent="0.2">
      <c r="A22" s="5" t="s">
        <v>26</v>
      </c>
      <c r="B22" s="6">
        <v>29588004.5</v>
      </c>
      <c r="C22" s="6">
        <v>0</v>
      </c>
      <c r="D22" s="6">
        <f t="shared" si="1"/>
        <v>29588004.5</v>
      </c>
      <c r="E22" s="12">
        <v>4572178.2300000004</v>
      </c>
      <c r="F22" s="12">
        <v>3319835.37</v>
      </c>
      <c r="G22" s="6">
        <f t="shared" si="2"/>
        <v>25015826.27</v>
      </c>
    </row>
    <row r="23" spans="1:7" s="7" customFormat="1" ht="15.75" customHeight="1" x14ac:dyDescent="0.2">
      <c r="A23" s="5" t="s">
        <v>27</v>
      </c>
      <c r="B23" s="6">
        <v>14522286.640000001</v>
      </c>
      <c r="C23" s="6">
        <v>0</v>
      </c>
      <c r="D23" s="6">
        <f t="shared" si="1"/>
        <v>14522286.640000001</v>
      </c>
      <c r="E23" s="12">
        <v>2659483.58</v>
      </c>
      <c r="F23" s="12">
        <v>2161989.19</v>
      </c>
      <c r="G23" s="6">
        <f t="shared" si="2"/>
        <v>11862803.060000001</v>
      </c>
    </row>
    <row r="24" spans="1:7" s="7" customFormat="1" ht="15.75" customHeight="1" x14ac:dyDescent="0.2">
      <c r="A24" s="5" t="s">
        <v>28</v>
      </c>
      <c r="B24" s="6">
        <v>10110020.189999999</v>
      </c>
      <c r="C24" s="6">
        <v>0</v>
      </c>
      <c r="D24" s="6">
        <f t="shared" si="1"/>
        <v>10110020.189999999</v>
      </c>
      <c r="E24" s="12">
        <v>1836673.14</v>
      </c>
      <c r="F24" s="12">
        <v>1764916.31</v>
      </c>
      <c r="G24" s="6">
        <f t="shared" si="2"/>
        <v>8273347.0499999998</v>
      </c>
    </row>
    <row r="25" spans="1:7" s="7" customFormat="1" ht="15.75" customHeight="1" x14ac:dyDescent="0.2">
      <c r="A25" s="5" t="s">
        <v>29</v>
      </c>
      <c r="B25" s="6">
        <v>10287940.41</v>
      </c>
      <c r="C25" s="6">
        <v>0</v>
      </c>
      <c r="D25" s="6">
        <f t="shared" si="1"/>
        <v>10287940.41</v>
      </c>
      <c r="E25" s="12">
        <v>1815768.46</v>
      </c>
      <c r="F25" s="12">
        <v>1689533.01</v>
      </c>
      <c r="G25" s="6">
        <f t="shared" si="2"/>
        <v>8472171.9499999993</v>
      </c>
    </row>
    <row r="26" spans="1:7" s="7" customFormat="1" ht="15.75" customHeight="1" x14ac:dyDescent="0.2">
      <c r="A26" s="5" t="s">
        <v>30</v>
      </c>
      <c r="B26" s="6">
        <v>19148739.309999999</v>
      </c>
      <c r="C26" s="6">
        <v>0</v>
      </c>
      <c r="D26" s="6">
        <f t="shared" si="1"/>
        <v>19148739.309999999</v>
      </c>
      <c r="E26" s="12">
        <v>3835770.36</v>
      </c>
      <c r="F26" s="12">
        <v>3770658.21</v>
      </c>
      <c r="G26" s="6">
        <f t="shared" si="2"/>
        <v>15312968.949999999</v>
      </c>
    </row>
    <row r="27" spans="1:7" s="7" customFormat="1" ht="15.75" customHeight="1" x14ac:dyDescent="0.2">
      <c r="A27" s="5" t="s">
        <v>31</v>
      </c>
      <c r="B27" s="6">
        <v>36471530.509999998</v>
      </c>
      <c r="C27" s="6">
        <v>0</v>
      </c>
      <c r="D27" s="6">
        <f t="shared" si="1"/>
        <v>36471530.509999998</v>
      </c>
      <c r="E27" s="12">
        <v>5250564.7300000004</v>
      </c>
      <c r="F27" s="12">
        <v>5325968.8499999996</v>
      </c>
      <c r="G27" s="6">
        <f t="shared" si="2"/>
        <v>31220965.779999997</v>
      </c>
    </row>
    <row r="28" spans="1:7" s="7" customFormat="1" ht="15.75" customHeight="1" x14ac:dyDescent="0.2">
      <c r="A28" s="5" t="s">
        <v>32</v>
      </c>
      <c r="B28" s="6">
        <v>42186616.640000001</v>
      </c>
      <c r="C28" s="6">
        <v>0</v>
      </c>
      <c r="D28" s="6">
        <f t="shared" si="1"/>
        <v>42186616.640000001</v>
      </c>
      <c r="E28" s="12">
        <v>7153328.6900000004</v>
      </c>
      <c r="F28" s="12">
        <v>5841467.4100000001</v>
      </c>
      <c r="G28" s="6">
        <f t="shared" si="2"/>
        <v>35033287.950000003</v>
      </c>
    </row>
    <row r="29" spans="1:7" s="7" customFormat="1" ht="15.75" customHeight="1" x14ac:dyDescent="0.2">
      <c r="A29" s="5" t="s">
        <v>33</v>
      </c>
      <c r="B29" s="6">
        <v>9271366.3499999996</v>
      </c>
      <c r="C29" s="6">
        <v>0</v>
      </c>
      <c r="D29" s="6">
        <f t="shared" si="1"/>
        <v>9271366.3499999996</v>
      </c>
      <c r="E29" s="12">
        <v>1172876.29</v>
      </c>
      <c r="F29" s="12">
        <v>1110887.1200000001</v>
      </c>
      <c r="G29" s="6">
        <f t="shared" si="2"/>
        <v>8098490.0599999996</v>
      </c>
    </row>
    <row r="30" spans="1:7" s="7" customFormat="1" ht="15.75" customHeight="1" x14ac:dyDescent="0.2">
      <c r="A30" s="5" t="s">
        <v>34</v>
      </c>
      <c r="B30" s="6">
        <v>9516240.2799999993</v>
      </c>
      <c r="C30" s="6">
        <v>0</v>
      </c>
      <c r="D30" s="6">
        <f t="shared" si="1"/>
        <v>9516240.2799999993</v>
      </c>
      <c r="E30" s="12">
        <v>1675008.62</v>
      </c>
      <c r="F30" s="12">
        <v>1307255.06</v>
      </c>
      <c r="G30" s="6">
        <f t="shared" si="2"/>
        <v>7841231.6599999992</v>
      </c>
    </row>
    <row r="31" spans="1:7" s="7" customFormat="1" ht="15.75" customHeight="1" x14ac:dyDescent="0.2">
      <c r="A31" s="5" t="s">
        <v>35</v>
      </c>
      <c r="B31" s="6">
        <v>7712864.54</v>
      </c>
      <c r="C31" s="6">
        <v>0</v>
      </c>
      <c r="D31" s="6">
        <f t="shared" si="1"/>
        <v>7712864.54</v>
      </c>
      <c r="E31" s="12">
        <v>888401.81</v>
      </c>
      <c r="F31" s="12">
        <v>796349.96</v>
      </c>
      <c r="G31" s="6">
        <f t="shared" si="2"/>
        <v>6824462.7300000004</v>
      </c>
    </row>
    <row r="32" spans="1:7" s="7" customFormat="1" ht="15.75" customHeight="1" x14ac:dyDescent="0.2">
      <c r="A32" s="5" t="s">
        <v>36</v>
      </c>
      <c r="B32" s="6">
        <v>13694553.24</v>
      </c>
      <c r="C32" s="6">
        <v>0</v>
      </c>
      <c r="D32" s="6">
        <f t="shared" si="1"/>
        <v>13694553.24</v>
      </c>
      <c r="E32" s="12">
        <v>2284401.62</v>
      </c>
      <c r="F32" s="12">
        <v>2066085.96</v>
      </c>
      <c r="G32" s="6">
        <f t="shared" si="2"/>
        <v>11410151.620000001</v>
      </c>
    </row>
    <row r="33" spans="1:7" s="7" customFormat="1" ht="15.75" customHeight="1" x14ac:dyDescent="0.2">
      <c r="A33" s="5" t="s">
        <v>37</v>
      </c>
      <c r="B33" s="6">
        <v>4527177.7</v>
      </c>
      <c r="C33" s="6">
        <v>0</v>
      </c>
      <c r="D33" s="6">
        <f t="shared" si="1"/>
        <v>4527177.7</v>
      </c>
      <c r="E33" s="12">
        <v>859881.39</v>
      </c>
      <c r="F33" s="12">
        <v>776915.44</v>
      </c>
      <c r="G33" s="6">
        <f t="shared" si="2"/>
        <v>3667296.31</v>
      </c>
    </row>
    <row r="34" spans="1:7" s="7" customFormat="1" ht="15.75" customHeight="1" x14ac:dyDescent="0.2">
      <c r="A34" s="5" t="s">
        <v>38</v>
      </c>
      <c r="B34" s="6">
        <v>66550756.170000002</v>
      </c>
      <c r="C34" s="6">
        <v>0</v>
      </c>
      <c r="D34" s="6">
        <f t="shared" si="1"/>
        <v>66550756.170000002</v>
      </c>
      <c r="E34" s="12">
        <v>14957598.24</v>
      </c>
      <c r="F34" s="12">
        <v>14528064.09</v>
      </c>
      <c r="G34" s="6">
        <f t="shared" si="2"/>
        <v>51593157.93</v>
      </c>
    </row>
    <row r="35" spans="1:7" s="7" customFormat="1" ht="15.75" customHeight="1" x14ac:dyDescent="0.2">
      <c r="A35" s="5" t="s">
        <v>39</v>
      </c>
      <c r="B35" s="6">
        <v>7425518.2199999997</v>
      </c>
      <c r="C35" s="6">
        <v>0</v>
      </c>
      <c r="D35" s="6">
        <f t="shared" si="1"/>
        <v>7425518.2199999997</v>
      </c>
      <c r="E35" s="12">
        <v>1520509.41</v>
      </c>
      <c r="F35" s="12">
        <v>1505483.6</v>
      </c>
      <c r="G35" s="6">
        <f t="shared" si="2"/>
        <v>5905008.8099999996</v>
      </c>
    </row>
    <row r="36" spans="1:7" s="7" customFormat="1" ht="15.75" customHeight="1" x14ac:dyDescent="0.2">
      <c r="A36" s="5" t="s">
        <v>40</v>
      </c>
      <c r="B36" s="6">
        <v>13875580.880000001</v>
      </c>
      <c r="C36" s="6">
        <v>0</v>
      </c>
      <c r="D36" s="6">
        <f t="shared" si="1"/>
        <v>13875580.880000001</v>
      </c>
      <c r="E36" s="12">
        <v>3529651.56</v>
      </c>
      <c r="F36" s="12">
        <v>3411735.31</v>
      </c>
      <c r="G36" s="6">
        <f t="shared" si="2"/>
        <v>10345929.32</v>
      </c>
    </row>
    <row r="37" spans="1:7" s="7" customFormat="1" ht="15.75" customHeight="1" x14ac:dyDescent="0.2">
      <c r="A37" s="5" t="s">
        <v>41</v>
      </c>
      <c r="B37" s="6">
        <v>35094605.039999999</v>
      </c>
      <c r="C37" s="6">
        <v>0</v>
      </c>
      <c r="D37" s="6">
        <f t="shared" si="1"/>
        <v>35094605.039999999</v>
      </c>
      <c r="E37" s="12">
        <v>4112763.51</v>
      </c>
      <c r="F37" s="12">
        <v>3407031.31</v>
      </c>
      <c r="G37" s="6">
        <f t="shared" si="2"/>
        <v>30981841.530000001</v>
      </c>
    </row>
    <row r="38" spans="1:7" s="7" customFormat="1" ht="15.75" customHeight="1" x14ac:dyDescent="0.2">
      <c r="A38" s="5" t="s">
        <v>42</v>
      </c>
      <c r="B38" s="6">
        <v>0</v>
      </c>
      <c r="C38" s="6">
        <v>0</v>
      </c>
      <c r="D38" s="6">
        <f t="shared" si="1"/>
        <v>0</v>
      </c>
      <c r="E38" s="6">
        <v>0</v>
      </c>
      <c r="F38" s="6">
        <v>0</v>
      </c>
      <c r="G38" s="6">
        <f t="shared" si="2"/>
        <v>0</v>
      </c>
    </row>
    <row r="39" spans="1:7" s="7" customFormat="1" ht="15.75" customHeight="1" x14ac:dyDescent="0.2">
      <c r="A39" s="5"/>
      <c r="B39" s="6"/>
      <c r="C39" s="6"/>
      <c r="D39" s="6"/>
      <c r="E39" s="6"/>
      <c r="F39" s="6"/>
      <c r="G39" s="8"/>
    </row>
    <row r="40" spans="1:7" ht="15.75" customHeight="1" x14ac:dyDescent="0.2">
      <c r="A40" s="3" t="s">
        <v>43</v>
      </c>
      <c r="B40" s="4">
        <f t="shared" ref="B40:G40" si="3">B41</f>
        <v>580014850.39999998</v>
      </c>
      <c r="C40" s="4">
        <f t="shared" si="3"/>
        <v>0</v>
      </c>
      <c r="D40" s="4">
        <f t="shared" si="3"/>
        <v>580014850.39999998</v>
      </c>
      <c r="E40" s="4">
        <f t="shared" si="3"/>
        <v>90236612</v>
      </c>
      <c r="F40" s="4">
        <f t="shared" si="3"/>
        <v>87289509.859999999</v>
      </c>
      <c r="G40" s="4">
        <f t="shared" si="3"/>
        <v>489778238.39999998</v>
      </c>
    </row>
    <row r="41" spans="1:7" s="7" customFormat="1" ht="15.75" customHeight="1" x14ac:dyDescent="0.2">
      <c r="A41" s="5" t="s">
        <v>13</v>
      </c>
      <c r="B41" s="6">
        <f t="shared" ref="B41:G41" si="4">SUM(B42:B70)</f>
        <v>580014850.39999998</v>
      </c>
      <c r="C41" s="6">
        <f t="shared" si="4"/>
        <v>0</v>
      </c>
      <c r="D41" s="6">
        <f t="shared" si="4"/>
        <v>580014850.39999998</v>
      </c>
      <c r="E41" s="6">
        <f t="shared" si="4"/>
        <v>90236612</v>
      </c>
      <c r="F41" s="6">
        <f t="shared" si="4"/>
        <v>87289509.859999999</v>
      </c>
      <c r="G41" s="6">
        <f t="shared" si="4"/>
        <v>489778238.39999998</v>
      </c>
    </row>
    <row r="42" spans="1:7" s="7" customFormat="1" ht="15.75" customHeight="1" x14ac:dyDescent="0.2">
      <c r="A42" s="5" t="s">
        <v>14</v>
      </c>
      <c r="B42" s="6">
        <v>0</v>
      </c>
      <c r="C42" s="6">
        <v>0</v>
      </c>
      <c r="D42" s="6">
        <f t="shared" ref="D42:D70" si="5">B42+C42</f>
        <v>0</v>
      </c>
      <c r="E42" s="6">
        <v>0</v>
      </c>
      <c r="F42" s="6">
        <v>0</v>
      </c>
      <c r="G42" s="6">
        <f t="shared" ref="G42:G70" si="6">D42-E42</f>
        <v>0</v>
      </c>
    </row>
    <row r="43" spans="1:7" s="7" customFormat="1" ht="15.75" customHeight="1" x14ac:dyDescent="0.2">
      <c r="A43" s="5" t="s">
        <v>15</v>
      </c>
      <c r="B43" s="6">
        <v>0</v>
      </c>
      <c r="C43" s="6">
        <v>0</v>
      </c>
      <c r="D43" s="6">
        <f t="shared" si="5"/>
        <v>0</v>
      </c>
      <c r="E43" s="6">
        <v>0</v>
      </c>
      <c r="F43" s="6">
        <v>0</v>
      </c>
      <c r="G43" s="6">
        <f t="shared" si="6"/>
        <v>0</v>
      </c>
    </row>
    <row r="44" spans="1:7" s="7" customFormat="1" ht="15.75" customHeight="1" x14ac:dyDescent="0.2">
      <c r="A44" s="5" t="s">
        <v>16</v>
      </c>
      <c r="B44" s="6">
        <v>1437204</v>
      </c>
      <c r="C44" s="6">
        <v>0</v>
      </c>
      <c r="D44" s="6">
        <f t="shared" si="5"/>
        <v>1437204</v>
      </c>
      <c r="E44" s="6">
        <v>145</v>
      </c>
      <c r="F44" s="6">
        <v>133.34</v>
      </c>
      <c r="G44" s="6">
        <f t="shared" si="6"/>
        <v>1437059</v>
      </c>
    </row>
    <row r="45" spans="1:7" s="7" customFormat="1" ht="15.75" customHeight="1" x14ac:dyDescent="0.2">
      <c r="A45" s="5" t="s">
        <v>17</v>
      </c>
      <c r="B45" s="6">
        <v>0</v>
      </c>
      <c r="C45" s="6">
        <v>0</v>
      </c>
      <c r="D45" s="6">
        <f t="shared" si="5"/>
        <v>0</v>
      </c>
      <c r="E45" s="6">
        <v>0</v>
      </c>
      <c r="F45" s="6">
        <v>0</v>
      </c>
      <c r="G45" s="6">
        <f t="shared" si="6"/>
        <v>0</v>
      </c>
    </row>
    <row r="46" spans="1:7" s="7" customFormat="1" ht="15.75" customHeight="1" x14ac:dyDescent="0.2">
      <c r="A46" s="5" t="s">
        <v>18</v>
      </c>
      <c r="B46" s="6">
        <v>105834501.40000001</v>
      </c>
      <c r="C46" s="6">
        <v>0</v>
      </c>
      <c r="D46" s="6">
        <f t="shared" si="5"/>
        <v>105834501.40000001</v>
      </c>
      <c r="E46" s="6">
        <v>2947090.48</v>
      </c>
      <c r="F46" s="6">
        <v>0</v>
      </c>
      <c r="G46" s="6">
        <f t="shared" si="6"/>
        <v>102887410.92</v>
      </c>
    </row>
    <row r="47" spans="1:7" s="7" customFormat="1" ht="15.75" customHeight="1" x14ac:dyDescent="0.2">
      <c r="A47" s="5" t="s">
        <v>19</v>
      </c>
      <c r="B47" s="6">
        <v>145418300.90000001</v>
      </c>
      <c r="C47" s="6">
        <v>0</v>
      </c>
      <c r="D47" s="6">
        <f t="shared" si="5"/>
        <v>145418300.90000001</v>
      </c>
      <c r="E47" s="6">
        <v>29887924.690000001</v>
      </c>
      <c r="F47" s="6">
        <v>29887924.690000001</v>
      </c>
      <c r="G47" s="6">
        <f t="shared" si="6"/>
        <v>115530376.21000001</v>
      </c>
    </row>
    <row r="48" spans="1:7" s="7" customFormat="1" ht="15.75" customHeight="1" x14ac:dyDescent="0.2">
      <c r="A48" s="5" t="s">
        <v>20</v>
      </c>
      <c r="B48" s="6">
        <v>129150</v>
      </c>
      <c r="C48" s="6">
        <v>0</v>
      </c>
      <c r="D48" s="6">
        <f t="shared" si="5"/>
        <v>129150</v>
      </c>
      <c r="E48" s="6">
        <v>0</v>
      </c>
      <c r="F48" s="6">
        <v>0</v>
      </c>
      <c r="G48" s="6">
        <f t="shared" si="6"/>
        <v>129150</v>
      </c>
    </row>
    <row r="49" spans="1:7" s="7" customFormat="1" ht="15.75" customHeight="1" x14ac:dyDescent="0.2">
      <c r="A49" s="5" t="s">
        <v>21</v>
      </c>
      <c r="B49" s="6">
        <v>0</v>
      </c>
      <c r="C49" s="6">
        <v>0</v>
      </c>
      <c r="D49" s="6">
        <f t="shared" si="5"/>
        <v>0</v>
      </c>
      <c r="E49" s="6">
        <v>0</v>
      </c>
      <c r="F49" s="6">
        <v>0</v>
      </c>
      <c r="G49" s="6">
        <f t="shared" si="6"/>
        <v>0</v>
      </c>
    </row>
    <row r="50" spans="1:7" s="7" customFormat="1" ht="15.75" customHeight="1" x14ac:dyDescent="0.2">
      <c r="A50" s="5" t="s">
        <v>22</v>
      </c>
      <c r="B50" s="6">
        <v>200648</v>
      </c>
      <c r="C50" s="6">
        <v>0</v>
      </c>
      <c r="D50" s="6">
        <f t="shared" si="5"/>
        <v>200648</v>
      </c>
      <c r="E50" s="6">
        <v>0</v>
      </c>
      <c r="F50" s="6">
        <v>0</v>
      </c>
      <c r="G50" s="6">
        <f t="shared" si="6"/>
        <v>200648</v>
      </c>
    </row>
    <row r="51" spans="1:7" s="7" customFormat="1" ht="15.75" customHeight="1" x14ac:dyDescent="0.2">
      <c r="A51" s="5" t="s">
        <v>23</v>
      </c>
      <c r="B51" s="6">
        <v>324538593.26999998</v>
      </c>
      <c r="C51" s="6">
        <v>0</v>
      </c>
      <c r="D51" s="6">
        <f t="shared" si="5"/>
        <v>324538593.26999998</v>
      </c>
      <c r="E51" s="6">
        <v>57401451.829999998</v>
      </c>
      <c r="F51" s="6">
        <v>57401451.829999998</v>
      </c>
      <c r="G51" s="6">
        <f t="shared" si="6"/>
        <v>267137141.44</v>
      </c>
    </row>
    <row r="52" spans="1:7" s="7" customFormat="1" ht="15.75" customHeight="1" x14ac:dyDescent="0.2">
      <c r="A52" s="5" t="s">
        <v>24</v>
      </c>
      <c r="B52" s="6">
        <v>2338452.83</v>
      </c>
      <c r="C52" s="6">
        <v>0</v>
      </c>
      <c r="D52" s="6">
        <f t="shared" si="5"/>
        <v>2338452.83</v>
      </c>
      <c r="E52" s="6">
        <v>0</v>
      </c>
      <c r="F52" s="6">
        <v>0</v>
      </c>
      <c r="G52" s="6">
        <f t="shared" si="6"/>
        <v>2338452.83</v>
      </c>
    </row>
    <row r="53" spans="1:7" s="7" customFormat="1" ht="15.75" customHeight="1" x14ac:dyDescent="0.2">
      <c r="A53" s="5" t="s">
        <v>25</v>
      </c>
      <c r="B53" s="6">
        <v>0</v>
      </c>
      <c r="C53" s="6">
        <v>0</v>
      </c>
      <c r="D53" s="6">
        <f t="shared" si="5"/>
        <v>0</v>
      </c>
      <c r="E53" s="6">
        <v>0</v>
      </c>
      <c r="F53" s="6">
        <v>0</v>
      </c>
      <c r="G53" s="6">
        <f t="shared" si="6"/>
        <v>0</v>
      </c>
    </row>
    <row r="54" spans="1:7" s="7" customFormat="1" ht="15.75" customHeight="1" x14ac:dyDescent="0.2">
      <c r="A54" s="5" t="s">
        <v>26</v>
      </c>
      <c r="B54" s="6">
        <v>0</v>
      </c>
      <c r="C54" s="6">
        <v>0</v>
      </c>
      <c r="D54" s="6">
        <f t="shared" si="5"/>
        <v>0</v>
      </c>
      <c r="E54" s="6">
        <v>0</v>
      </c>
      <c r="F54" s="6">
        <v>0</v>
      </c>
      <c r="G54" s="6">
        <f t="shared" si="6"/>
        <v>0</v>
      </c>
    </row>
    <row r="55" spans="1:7" s="7" customFormat="1" ht="15.75" customHeight="1" x14ac:dyDescent="0.2">
      <c r="A55" s="5" t="s">
        <v>27</v>
      </c>
      <c r="B55" s="6">
        <v>0</v>
      </c>
      <c r="C55" s="6">
        <v>0</v>
      </c>
      <c r="D55" s="6">
        <f t="shared" si="5"/>
        <v>0</v>
      </c>
      <c r="E55" s="6">
        <v>0</v>
      </c>
      <c r="F55" s="6">
        <v>0</v>
      </c>
      <c r="G55" s="6">
        <f t="shared" si="6"/>
        <v>0</v>
      </c>
    </row>
    <row r="56" spans="1:7" s="7" customFormat="1" ht="15.75" customHeight="1" x14ac:dyDescent="0.2">
      <c r="A56" s="5" t="s">
        <v>28</v>
      </c>
      <c r="B56" s="6">
        <v>0</v>
      </c>
      <c r="C56" s="6">
        <v>0</v>
      </c>
      <c r="D56" s="6">
        <f t="shared" si="5"/>
        <v>0</v>
      </c>
      <c r="E56" s="6">
        <v>0</v>
      </c>
      <c r="F56" s="6">
        <v>0</v>
      </c>
      <c r="G56" s="6">
        <f t="shared" si="6"/>
        <v>0</v>
      </c>
    </row>
    <row r="57" spans="1:7" s="7" customFormat="1" ht="15.75" customHeight="1" x14ac:dyDescent="0.2">
      <c r="A57" s="5" t="s">
        <v>29</v>
      </c>
      <c r="B57" s="6">
        <v>0</v>
      </c>
      <c r="C57" s="6">
        <v>0</v>
      </c>
      <c r="D57" s="6">
        <f t="shared" si="5"/>
        <v>0</v>
      </c>
      <c r="E57" s="6">
        <v>0</v>
      </c>
      <c r="F57" s="6">
        <v>0</v>
      </c>
      <c r="G57" s="6">
        <f t="shared" si="6"/>
        <v>0</v>
      </c>
    </row>
    <row r="58" spans="1:7" s="7" customFormat="1" ht="15.75" customHeight="1" x14ac:dyDescent="0.2">
      <c r="A58" s="5" t="s">
        <v>30</v>
      </c>
      <c r="B58" s="6">
        <v>0</v>
      </c>
      <c r="C58" s="6">
        <v>0</v>
      </c>
      <c r="D58" s="6">
        <f t="shared" si="5"/>
        <v>0</v>
      </c>
      <c r="E58" s="6">
        <v>0</v>
      </c>
      <c r="F58" s="6">
        <v>0</v>
      </c>
      <c r="G58" s="6">
        <f t="shared" si="6"/>
        <v>0</v>
      </c>
    </row>
    <row r="59" spans="1:7" s="7" customFormat="1" ht="15.75" customHeight="1" x14ac:dyDescent="0.2">
      <c r="A59" s="5" t="s">
        <v>31</v>
      </c>
      <c r="B59" s="6">
        <v>0</v>
      </c>
      <c r="C59" s="6">
        <v>0</v>
      </c>
      <c r="D59" s="6">
        <f t="shared" si="5"/>
        <v>0</v>
      </c>
      <c r="E59" s="6">
        <v>0</v>
      </c>
      <c r="F59" s="6">
        <v>0</v>
      </c>
      <c r="G59" s="6">
        <f t="shared" si="6"/>
        <v>0</v>
      </c>
    </row>
    <row r="60" spans="1:7" s="7" customFormat="1" ht="15.75" customHeight="1" x14ac:dyDescent="0.2">
      <c r="A60" s="5" t="s">
        <v>32</v>
      </c>
      <c r="B60" s="6">
        <v>0</v>
      </c>
      <c r="C60" s="6">
        <v>0</v>
      </c>
      <c r="D60" s="6">
        <f t="shared" si="5"/>
        <v>0</v>
      </c>
      <c r="E60" s="6">
        <v>0</v>
      </c>
      <c r="F60" s="6">
        <v>0</v>
      </c>
      <c r="G60" s="6">
        <f t="shared" si="6"/>
        <v>0</v>
      </c>
    </row>
    <row r="61" spans="1:7" s="7" customFormat="1" ht="15.75" customHeight="1" x14ac:dyDescent="0.2">
      <c r="A61" s="5" t="s">
        <v>33</v>
      </c>
      <c r="B61" s="6">
        <v>0</v>
      </c>
      <c r="C61" s="6">
        <v>0</v>
      </c>
      <c r="D61" s="6">
        <f t="shared" si="5"/>
        <v>0</v>
      </c>
      <c r="E61" s="6">
        <v>0</v>
      </c>
      <c r="F61" s="6">
        <v>0</v>
      </c>
      <c r="G61" s="6">
        <f t="shared" si="6"/>
        <v>0</v>
      </c>
    </row>
    <row r="62" spans="1:7" s="7" customFormat="1" ht="15.75" customHeight="1" x14ac:dyDescent="0.2">
      <c r="A62" s="5" t="s">
        <v>34</v>
      </c>
      <c r="B62" s="6">
        <v>0</v>
      </c>
      <c r="C62" s="6">
        <v>0</v>
      </c>
      <c r="D62" s="6">
        <f t="shared" si="5"/>
        <v>0</v>
      </c>
      <c r="E62" s="6">
        <v>0</v>
      </c>
      <c r="F62" s="6">
        <v>0</v>
      </c>
      <c r="G62" s="6">
        <f t="shared" si="6"/>
        <v>0</v>
      </c>
    </row>
    <row r="63" spans="1:7" s="7" customFormat="1" ht="15.75" customHeight="1" x14ac:dyDescent="0.2">
      <c r="A63" s="5" t="s">
        <v>35</v>
      </c>
      <c r="B63" s="6">
        <v>0</v>
      </c>
      <c r="C63" s="6">
        <v>0</v>
      </c>
      <c r="D63" s="6">
        <f t="shared" si="5"/>
        <v>0</v>
      </c>
      <c r="E63" s="6">
        <v>0</v>
      </c>
      <c r="F63" s="6">
        <v>0</v>
      </c>
      <c r="G63" s="6">
        <f t="shared" si="6"/>
        <v>0</v>
      </c>
    </row>
    <row r="64" spans="1:7" s="7" customFormat="1" ht="15.75" customHeight="1" x14ac:dyDescent="0.2">
      <c r="A64" s="5" t="s">
        <v>36</v>
      </c>
      <c r="B64" s="6">
        <v>118000</v>
      </c>
      <c r="C64" s="6">
        <v>0</v>
      </c>
      <c r="D64" s="6">
        <f t="shared" si="5"/>
        <v>118000</v>
      </c>
      <c r="E64" s="6">
        <v>0</v>
      </c>
      <c r="F64" s="6">
        <v>0</v>
      </c>
      <c r="G64" s="6">
        <f t="shared" si="6"/>
        <v>118000</v>
      </c>
    </row>
    <row r="65" spans="1:7" s="7" customFormat="1" ht="15.75" customHeight="1" x14ac:dyDescent="0.2">
      <c r="A65" s="5" t="s">
        <v>37</v>
      </c>
      <c r="B65" s="6">
        <v>0</v>
      </c>
      <c r="C65" s="6">
        <v>0</v>
      </c>
      <c r="D65" s="6">
        <f t="shared" si="5"/>
        <v>0</v>
      </c>
      <c r="E65" s="6">
        <v>0</v>
      </c>
      <c r="F65" s="6">
        <v>0</v>
      </c>
      <c r="G65" s="6">
        <f t="shared" si="6"/>
        <v>0</v>
      </c>
    </row>
    <row r="66" spans="1:7" s="7" customFormat="1" ht="15.75" customHeight="1" x14ac:dyDescent="0.2">
      <c r="A66" s="5" t="s">
        <v>38</v>
      </c>
      <c r="B66" s="6">
        <v>0</v>
      </c>
      <c r="C66" s="6">
        <v>0</v>
      </c>
      <c r="D66" s="6">
        <f t="shared" si="5"/>
        <v>0</v>
      </c>
      <c r="E66" s="6">
        <v>0</v>
      </c>
      <c r="F66" s="6">
        <v>0</v>
      </c>
      <c r="G66" s="6">
        <f t="shared" si="6"/>
        <v>0</v>
      </c>
    </row>
    <row r="67" spans="1:7" s="7" customFormat="1" ht="15.75" customHeight="1" x14ac:dyDescent="0.2">
      <c r="A67" s="5" t="s">
        <v>39</v>
      </c>
      <c r="B67" s="6">
        <v>0</v>
      </c>
      <c r="C67" s="6">
        <v>0</v>
      </c>
      <c r="D67" s="6">
        <f t="shared" si="5"/>
        <v>0</v>
      </c>
      <c r="E67" s="6">
        <v>0</v>
      </c>
      <c r="F67" s="6">
        <v>0</v>
      </c>
      <c r="G67" s="6">
        <f t="shared" si="6"/>
        <v>0</v>
      </c>
    </row>
    <row r="68" spans="1:7" s="7" customFormat="1" ht="15.75" customHeight="1" x14ac:dyDescent="0.2">
      <c r="A68" s="5" t="s">
        <v>40</v>
      </c>
      <c r="B68" s="6">
        <v>0</v>
      </c>
      <c r="C68" s="6">
        <v>0</v>
      </c>
      <c r="D68" s="6">
        <f t="shared" si="5"/>
        <v>0</v>
      </c>
      <c r="E68" s="6">
        <v>0</v>
      </c>
      <c r="F68" s="6">
        <v>0</v>
      </c>
      <c r="G68" s="6">
        <f t="shared" si="6"/>
        <v>0</v>
      </c>
    </row>
    <row r="69" spans="1:7" s="7" customFormat="1" ht="15.75" customHeight="1" x14ac:dyDescent="0.2">
      <c r="A69" s="5" t="s">
        <v>41</v>
      </c>
      <c r="B69" s="6">
        <v>0</v>
      </c>
      <c r="C69" s="6">
        <v>0</v>
      </c>
      <c r="D69" s="6">
        <f t="shared" si="5"/>
        <v>0</v>
      </c>
      <c r="E69" s="6">
        <v>0</v>
      </c>
      <c r="F69" s="6">
        <v>0</v>
      </c>
      <c r="G69" s="6">
        <f t="shared" si="6"/>
        <v>0</v>
      </c>
    </row>
    <row r="70" spans="1:7" s="7" customFormat="1" ht="15.75" customHeight="1" x14ac:dyDescent="0.2">
      <c r="A70" s="5" t="s">
        <v>42</v>
      </c>
      <c r="B70" s="6">
        <v>0</v>
      </c>
      <c r="C70" s="6">
        <v>0</v>
      </c>
      <c r="D70" s="6">
        <f t="shared" si="5"/>
        <v>0</v>
      </c>
      <c r="E70" s="6">
        <v>0</v>
      </c>
      <c r="F70" s="6">
        <v>0</v>
      </c>
      <c r="G70" s="6">
        <f t="shared" si="6"/>
        <v>0</v>
      </c>
    </row>
    <row r="71" spans="1:7" ht="15.75" customHeight="1" x14ac:dyDescent="0.2">
      <c r="A71" s="9" t="s">
        <v>44</v>
      </c>
      <c r="B71" s="10">
        <f t="shared" ref="B71:G71" si="7">B8+B40</f>
        <v>2373843092.4900002</v>
      </c>
      <c r="C71" s="10">
        <f t="shared" si="7"/>
        <v>0</v>
      </c>
      <c r="D71" s="10">
        <f t="shared" si="7"/>
        <v>2373843092.4900002</v>
      </c>
      <c r="E71" s="10">
        <f t="shared" si="7"/>
        <v>514286864.49000001</v>
      </c>
      <c r="F71" s="10">
        <f t="shared" si="7"/>
        <v>468479988.1099999</v>
      </c>
      <c r="G71" s="10">
        <f t="shared" si="7"/>
        <v>1859556228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 (2)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2021-04-13T18:50:48Z</cp:lastPrinted>
  <dcterms:created xsi:type="dcterms:W3CDTF">2020-10-23T22:16:13Z</dcterms:created>
  <dcterms:modified xsi:type="dcterms:W3CDTF">2021-04-13T20:02:27Z</dcterms:modified>
</cp:coreProperties>
</file>