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_daguilar\Desktop\CONTROL INTERNO\2023\LDF\2do Trimestre\"/>
    </mc:Choice>
  </mc:AlternateContent>
  <xr:revisionPtr revIDLastSave="0" documentId="13_ncr:1_{5CED4F28-09FE-4F52-80CB-010EF5075A42}" xr6:coauthVersionLast="36" xr6:coauthVersionMax="36" xr10:uidLastSave="{00000000-0000-0000-0000-000000000000}"/>
  <bookViews>
    <workbookView xWindow="0" yWindow="0" windowWidth="21600" windowHeight="9105" xr2:uid="{64C7493B-BE4E-4FE1-8939-A29B66507D5F}"/>
  </bookViews>
  <sheets>
    <sheet name="LDF F6b) Admiva" sheetId="1" r:id="rId1"/>
  </sheets>
  <definedNames>
    <definedName name="_xlnm.Print_Area" localSheetId="0">'LDF F6b) Admiva'!$B$1:$H$80</definedName>
    <definedName name="XDO_?c1000?">#REF!</definedName>
    <definedName name="XDO_?c1000ColHeadLine1?">#REF!</definedName>
    <definedName name="XDO_?c1000ColHeadLine2?">#REF!</definedName>
    <definedName name="XDO_?c1000ColHeadLine3?">#REF!</definedName>
    <definedName name="XDO_?c1001?">#REF!</definedName>
    <definedName name="XDO_?c1001ColHeadLine1?">#REF!</definedName>
    <definedName name="XDO_?c1001ColHeadLine2?">#REF!</definedName>
    <definedName name="XDO_?c1001ColHeadLine3?">#REF!</definedName>
    <definedName name="XDO_?c1002?">#REF!</definedName>
    <definedName name="XDO_?c1002ColHeadLine1?">#REF!</definedName>
    <definedName name="XDO_?c1002ColHeadLine2?">#REF!</definedName>
    <definedName name="XDO_?c1002ColHeadLine3?">#REF!</definedName>
    <definedName name="XDO_?c1003?">#REF!</definedName>
    <definedName name="XDO_?c1003ColHeadLine1?">#REF!</definedName>
    <definedName name="XDO_?c1003ColHeadLine2?">#REF!</definedName>
    <definedName name="XDO_?c1003ColHeadLine3?">#REF!</definedName>
    <definedName name="XDO_?c1004?">#REF!</definedName>
    <definedName name="XDO_?c1004ColHeadLine1?">#REF!</definedName>
    <definedName name="XDO_?c1004ColHeadLine2?">#REF!</definedName>
    <definedName name="XDO_?c1004ColHeadLine3?">#REF!</definedName>
    <definedName name="XDO_?c1005?">#REF!</definedName>
    <definedName name="XDO_?c1005ColHeadLine1?">#REF!</definedName>
    <definedName name="XDO_?c1005ColHeadLine2?">#REF!</definedName>
    <definedName name="XDO_?c1005ColHeadLine3?">#REF!</definedName>
    <definedName name="XDO_?c1006?">#REF!</definedName>
    <definedName name="XDO_?c1006ColHeadLine1?">#REF!</definedName>
    <definedName name="XDO_?c1006ColHeadLine2?">#REF!</definedName>
    <definedName name="XDO_?c1006ColHeadLine3?">#REF!</definedName>
    <definedName name="XDO_?c1007?">#REF!</definedName>
    <definedName name="XDO_?c1007ColHeadLine1?">#REF!</definedName>
    <definedName name="XDO_?c1007ColHeadLine2?">#REF!</definedName>
    <definedName name="XDO_?c1007ColHeadLine3?">#REF!</definedName>
    <definedName name="XDO_?c1008?">#REF!</definedName>
    <definedName name="XDO_?c1008ColHeadLine1?">#REF!</definedName>
    <definedName name="XDO_?c1008ColHeadLine2?">#REF!</definedName>
    <definedName name="XDO_?c1008ColHeadLine3?">#REF!</definedName>
    <definedName name="XDO_?c1009?">#REF!</definedName>
    <definedName name="XDO_?c1009ColHeadLine1?">#REF!</definedName>
    <definedName name="XDO_?c1009ColHeadLine2?">#REF!</definedName>
    <definedName name="XDO_?c1009ColHeadLine3?">#REF!</definedName>
    <definedName name="XDO_?c1010?">#REF!</definedName>
    <definedName name="XDO_?c1010ColHeadLine1?">#REF!</definedName>
    <definedName name="XDO_?c1010ColHeadLine2?">#REF!</definedName>
    <definedName name="XDO_?c1010ColHeadLine3?">#REF!</definedName>
    <definedName name="XDO_?c1011?">#REF!</definedName>
    <definedName name="XDO_?c1011ColHeadLine1?">#REF!</definedName>
    <definedName name="XDO_?c1011ColHeadLine2?">#REF!</definedName>
    <definedName name="XDO_?c1011ColHeadLine3?">#REF!</definedName>
    <definedName name="XDO_?c1012?">#REF!</definedName>
    <definedName name="XDO_?c1012ColHeadLine1?">#REF!</definedName>
    <definedName name="XDO_?c1012ColHeadLine2?">#REF!</definedName>
    <definedName name="XDO_?c1012ColHeadLine3?">#REF!</definedName>
    <definedName name="XDO_?c1013?">#REF!</definedName>
    <definedName name="XDO_?c1013ColHeadLine1?">#REF!</definedName>
    <definedName name="XDO_?c1013ColHeadLine2?">#REF!</definedName>
    <definedName name="XDO_?c1013ColHeadLine3?">#REF!</definedName>
    <definedName name="XDO_?c1014?">#REF!</definedName>
    <definedName name="XDO_?c1014ColHeadLine1?">#REF!</definedName>
    <definedName name="XDO_?c1014ColHeadLine2?">#REF!</definedName>
    <definedName name="XDO_?c1014ColHeadLine3?">#REF!</definedName>
    <definedName name="XDO_?c1015?">#REF!</definedName>
    <definedName name="XDO_?c1015ColHeadLine1?">#REF!</definedName>
    <definedName name="XDO_?c1015ColHeadLine2?">#REF!</definedName>
    <definedName name="XDO_?c1015ColHeadLine3?">#REF!</definedName>
    <definedName name="XDO_?c1016?">#REF!</definedName>
    <definedName name="XDO_?c1016ColHeadLine1?">#REF!</definedName>
    <definedName name="XDO_?c1016ColHeadLine2?">#REF!</definedName>
    <definedName name="XDO_?c1016ColHeadLine3?">#REF!</definedName>
    <definedName name="XDO_?c1017?">#REF!</definedName>
    <definedName name="XDO_?c1017ColHeadLine1?">#REF!</definedName>
    <definedName name="XDO_?c1017ColHeadLine2?">#REF!</definedName>
    <definedName name="XDO_?c1017ColHeadLine3?">#REF!</definedName>
    <definedName name="XDO_?c1018?">#REF!</definedName>
    <definedName name="XDO_?c1018ColHeadLine1?">#REF!</definedName>
    <definedName name="XDO_?c1018ColHeadLine2?">#REF!</definedName>
    <definedName name="XDO_?c1018ColHeadLine3?">#REF!</definedName>
    <definedName name="XDO_?c1019?">#REF!</definedName>
    <definedName name="XDO_?c1019ColHeadLine1?">#REF!</definedName>
    <definedName name="XDO_?c1019ColHeadLine2?">#REF!</definedName>
    <definedName name="XDO_?c1019ColHeadLine3?">#REF!</definedName>
    <definedName name="XDO_?c1020?">#REF!</definedName>
    <definedName name="XDO_?c1020ColHeadLine1?">#REF!</definedName>
    <definedName name="XDO_?c1020ColHeadLine2?">#REF!</definedName>
    <definedName name="XDO_?c1020ColHeadLine3?">#REF!</definedName>
    <definedName name="XDO_?c1021?">#REF!</definedName>
    <definedName name="XDO_?c1021ColHeadLine1?">#REF!</definedName>
    <definedName name="XDO_?c1021ColHeadLine2?">#REF!</definedName>
    <definedName name="XDO_?c1021ColHeadLine3?">#REF!</definedName>
    <definedName name="XDO_?c1022?">#REF!</definedName>
    <definedName name="XDO_?c1022ColHeadLine1?">#REF!</definedName>
    <definedName name="XDO_?c1022ColHeadLine2?">#REF!</definedName>
    <definedName name="XDO_?c1022ColHeadLine3?">#REF!</definedName>
    <definedName name="XDO_?c1023?">#REF!</definedName>
    <definedName name="XDO_?c1023ColHeadLine1?">#REF!</definedName>
    <definedName name="XDO_?c1023ColHeadLine2?">#REF!</definedName>
    <definedName name="XDO_?c1023ColHeadLine3?">#REF!</definedName>
    <definedName name="XDO_?c1024?">#REF!</definedName>
    <definedName name="XDO_?c1024ColHeadLine1?">#REF!</definedName>
    <definedName name="XDO_?c1024ColHeadLine2?">#REF!</definedName>
    <definedName name="XDO_?c1024ColHeadLine3?">#REF!</definedName>
    <definedName name="XDO_?c1025?">#REF!</definedName>
    <definedName name="XDO_?c1025ColHeadLine1?">#REF!</definedName>
    <definedName name="XDO_?c1025ColHeadLine2?">#REF!</definedName>
    <definedName name="XDO_?c1025ColHeadLine3?">#REF!</definedName>
    <definedName name="XDO_?c1026?">#REF!</definedName>
    <definedName name="XDO_?c1026ColHeadLine1?">#REF!</definedName>
    <definedName name="XDO_?c1026ColHeadLine2?">#REF!</definedName>
    <definedName name="XDO_?c1026ColHeadLine3?">#REF!</definedName>
    <definedName name="XDO_?c1027?">#REF!</definedName>
    <definedName name="XDO_?c1027ColHeadLine1?">#REF!</definedName>
    <definedName name="XDO_?c1027ColHeadLine2?">#REF!</definedName>
    <definedName name="XDO_?c1027ColHeadLine3?">#REF!</definedName>
    <definedName name="XDO_?c1028?">#REF!</definedName>
    <definedName name="XDO_?c1028ColHeadLine1?">#REF!</definedName>
    <definedName name="XDO_?c1028ColHeadLine2?">#REF!</definedName>
    <definedName name="XDO_?c1028ColHeadLine3?">#REF!</definedName>
    <definedName name="XDO_?c1029?">#REF!</definedName>
    <definedName name="XDO_?c1029ColHeadLine1?">#REF!</definedName>
    <definedName name="XDO_?c1029ColHeadLine2?">#REF!</definedName>
    <definedName name="XDO_?c1029ColHeadLine3?">#REF!</definedName>
    <definedName name="XDO_?c1030?">#REF!</definedName>
    <definedName name="XDO_?c1030ColHeadLine1?">#REF!</definedName>
    <definedName name="XDO_?c1030ColHeadLine2?">#REF!</definedName>
    <definedName name="XDO_?c1030ColHeadLine3?">#REF!</definedName>
    <definedName name="XDO_?currency?">#REF!</definedName>
    <definedName name="XDO_?date?">#REF!</definedName>
    <definedName name="XDO_?LedgerName?">#REF!</definedName>
    <definedName name="XDO_?page?">#REF!</definedName>
    <definedName name="XDO_?period?">#REF!</definedName>
    <definedName name="XDO_?ReportContext?">#REF!</definedName>
    <definedName name="XDO_?ReportName?">#REF!</definedName>
    <definedName name="XDO_GROUP_?RptLine?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1" l="1"/>
  <c r="D45" i="1" l="1"/>
  <c r="D79" i="1" s="1"/>
  <c r="E49" i="1"/>
  <c r="A51" i="1" l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G45" i="1"/>
  <c r="G79" i="1" s="1"/>
  <c r="F45" i="1"/>
  <c r="F79" i="1" s="1"/>
  <c r="E45" i="1"/>
  <c r="H45" i="1" s="1"/>
  <c r="H79" i="1" s="1"/>
  <c r="C45" i="1"/>
  <c r="C79" i="1" s="1"/>
  <c r="H10" i="1"/>
  <c r="G10" i="1"/>
  <c r="F10" i="1"/>
  <c r="E10" i="1"/>
  <c r="D10" i="1"/>
  <c r="C10" i="1"/>
  <c r="E79" i="1" l="1"/>
</calcChain>
</file>

<file path=xl/sharedStrings.xml><?xml version="1.0" encoding="utf-8"?>
<sst xmlns="http://schemas.openxmlformats.org/spreadsheetml/2006/main" count="79" uniqueCount="49">
  <si>
    <t>MUNICIPIO DE DURANGO</t>
  </si>
  <si>
    <t>Estado Analítico del Ejercicio del Presupuesto de Egresos Detallado - LDF</t>
  </si>
  <si>
    <t>Clasificación Administrativa</t>
  </si>
  <si>
    <t>Del 1 de enero al 30 de junio de 2023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</si>
  <si>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</si>
  <si>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</si>
  <si>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</si>
  <si>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</si>
  <si>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</si>
  <si>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</si>
  <si>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</si>
  <si>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</si>
  <si>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</si>
  <si>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</t>
  </si>
  <si>
    <t>(I=A+B+C+D+E+F+G+H)</t>
  </si>
  <si>
    <t>Presidencia Municipal</t>
  </si>
  <si>
    <t>Secretaria Municipal y del Ayuntamiento</t>
  </si>
  <si>
    <t>Dirección Municipal de Administración y Finanzas</t>
  </si>
  <si>
    <t>Dirección Municipalde Desarrollo Urbano</t>
  </si>
  <si>
    <t>Dirección Municipal de Obras Públicas</t>
  </si>
  <si>
    <t>Dirección Municipal de Servicios Públicos</t>
  </si>
  <si>
    <t>Dirección Municipal de Desarrollo Social</t>
  </si>
  <si>
    <t>Dirección Municipal de Salud Pública</t>
  </si>
  <si>
    <t>Dirección Municipal de Medio Ambiente</t>
  </si>
  <si>
    <t>Dirección Municipal de Seguridad Pública</t>
  </si>
  <si>
    <t>Dirección Municipal de Protección Civil</t>
  </si>
  <si>
    <t>Dirección Municipal de Educación</t>
  </si>
  <si>
    <t>Dirección Municipal de Comunicación Social</t>
  </si>
  <si>
    <t>Dirección Municipal de Desarrollo Rural</t>
  </si>
  <si>
    <t>Dirección Municipal de Fomento Económico</t>
  </si>
  <si>
    <t>Dirección Municipal de Promoción Turística</t>
  </si>
  <si>
    <t>Dirección Municipal de Inspección</t>
  </si>
  <si>
    <t>Dirección del Instituto Municipal de Arte y Cultura</t>
  </si>
  <si>
    <t>Dirección del Instituto Municipal del Deporte</t>
  </si>
  <si>
    <t>Dirección del Instituto Municipal de la Juventud</t>
  </si>
  <si>
    <t>Dirección del Instituto Municipal de la Mujer</t>
  </si>
  <si>
    <t>Contraloría Municipal</t>
  </si>
  <si>
    <t>Unidad de Transparencia e Información Municipal</t>
  </si>
  <si>
    <t>Cabildo</t>
  </si>
  <si>
    <t>Sindicatura</t>
  </si>
  <si>
    <t>Juzgado Civico Municipal</t>
  </si>
  <si>
    <t>Sindicato Único de Trabajadores Municipales</t>
  </si>
  <si>
    <t>Sindicato de Trabajadores Municipales (SUTUM)</t>
  </si>
  <si>
    <t>Sindicado de Trabajadores Municipales Victoria de Durango</t>
  </si>
  <si>
    <t>Dirección Municipal de Asuntos Jurídicos</t>
  </si>
  <si>
    <t>II. Gasto Etiquetado</t>
  </si>
  <si>
    <t>(II=A+B+C+D+E+F+G+H)</t>
  </si>
  <si>
    <t xml:space="preserve"> 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</si>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</sst>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/>
    <xf numFmtId="0" fontId="5" fillId="2" borderId="6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justify" vertical="center" wrapText="1"/>
    </xf>
    <xf numFmtId="164" fontId="2" fillId="0" borderId="9" xfId="1" applyFont="1" applyBorder="1" applyAlignment="1">
      <alignment horizontal="right" vertical="center" wrapText="1"/>
    </xf>
    <xf numFmtId="164" fontId="2" fillId="0" borderId="14" xfId="1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7" fillId="0" borderId="14" xfId="0" applyFont="1" applyBorder="1" applyAlignment="1">
      <alignment horizontal="left" wrapText="1"/>
    </xf>
    <xf numFmtId="4" fontId="8" fillId="3" borderId="6" xfId="1" applyNumberFormat="1" applyFont="1" applyFill="1" applyBorder="1" applyAlignment="1">
      <alignment horizontal="right" vertical="center" wrapText="1"/>
    </xf>
    <xf numFmtId="164" fontId="8" fillId="3" borderId="6" xfId="1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right"/>
    </xf>
    <xf numFmtId="0" fontId="7" fillId="0" borderId="14" xfId="0" applyFont="1" applyFill="1" applyBorder="1" applyAlignment="1">
      <alignment horizontal="left" wrapText="1"/>
    </xf>
    <xf numFmtId="164" fontId="8" fillId="0" borderId="14" xfId="1" applyFont="1" applyBorder="1" applyAlignment="1">
      <alignment horizontal="right"/>
    </xf>
    <xf numFmtId="0" fontId="7" fillId="0" borderId="14" xfId="0" applyFont="1" applyBorder="1" applyAlignment="1">
      <alignment horizontal="left" vertical="center" wrapText="1"/>
    </xf>
    <xf numFmtId="164" fontId="7" fillId="0" borderId="14" xfId="1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164" fontId="2" fillId="0" borderId="14" xfId="1" applyFont="1" applyBorder="1" applyAlignment="1">
      <alignment vertical="center" wrapText="1"/>
    </xf>
    <xf numFmtId="4" fontId="4" fillId="0" borderId="14" xfId="1" applyNumberFormat="1" applyFont="1" applyBorder="1" applyAlignment="1">
      <alignment vertical="center" wrapText="1"/>
    </xf>
    <xf numFmtId="4" fontId="0" fillId="0" borderId="14" xfId="1" applyNumberFormat="1" applyFont="1" applyBorder="1"/>
    <xf numFmtId="0" fontId="7" fillId="0" borderId="14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164" fontId="8" fillId="0" borderId="13" xfId="1" applyFont="1" applyBorder="1" applyAlignment="1">
      <alignment vertical="center" wrapText="1"/>
    </xf>
    <xf numFmtId="164" fontId="9" fillId="0" borderId="13" xfId="1" applyFont="1" applyBorder="1" applyAlignment="1">
      <alignment vertical="center" wrapText="1"/>
    </xf>
    <xf numFmtId="0" fontId="3" fillId="0" borderId="0" xfId="0" applyFont="1" applyAlignment="1"/>
    <xf numFmtId="0" fontId="10" fillId="0" borderId="0" xfId="0" applyFont="1" applyAlignment="1"/>
    <xf numFmtId="0" fontId="0" fillId="0" borderId="0" xfId="0" applyAlignment="1"/>
    <xf numFmtId="0" fontId="11" fillId="0" borderId="0" xfId="0" applyFont="1" applyAlignment="1"/>
    <xf numFmtId="43" fontId="0" fillId="0" borderId="0" xfId="0" applyNumberFormat="1" applyAlignment="1"/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2A45D-9548-45D7-9CE1-1ECB7F7E6BF3}">
  <sheetPr>
    <tabColor theme="5" tint="-0.499984740745262"/>
    <pageSetUpPr fitToPage="1"/>
  </sheetPr>
  <dimension ref="A1:H84"/>
  <sheetViews>
    <sheetView tabSelected="1" topLeftCell="A76" workbookViewId="0">
      <selection activeCell="H92" sqref="H92"/>
    </sheetView>
  </sheetViews>
  <sheetFormatPr baseColWidth="10" defaultRowHeight="15" x14ac:dyDescent="0.25"/>
  <cols>
    <col min="2" max="2" width="38" customWidth="1"/>
    <col min="3" max="3" width="17" style="29" customWidth="1"/>
    <col min="4" max="4" width="15.5703125" style="29" customWidth="1"/>
    <col min="5" max="7" width="16.85546875" style="29" customWidth="1"/>
    <col min="8" max="8" width="18" style="30" customWidth="1"/>
    <col min="9" max="9" width="2.7109375" customWidth="1"/>
  </cols>
  <sheetData>
    <row r="1" spans="1:8" x14ac:dyDescent="0.25">
      <c r="B1" s="1"/>
      <c r="C1" s="42"/>
      <c r="D1" s="42"/>
      <c r="E1" s="42"/>
      <c r="F1" s="42"/>
      <c r="G1" s="42"/>
      <c r="H1" s="42"/>
    </row>
    <row r="2" spans="1:8" ht="15.75" thickBot="1" x14ac:dyDescent="0.3">
      <c r="C2" s="43"/>
      <c r="D2" s="43"/>
      <c r="E2" s="43"/>
      <c r="F2" s="43"/>
      <c r="G2" s="43"/>
      <c r="H2" s="43"/>
    </row>
    <row r="3" spans="1:8" s="2" customFormat="1" ht="11.25" x14ac:dyDescent="0.2">
      <c r="B3" s="44" t="s">
        <v>0</v>
      </c>
      <c r="C3" s="45"/>
      <c r="D3" s="45"/>
      <c r="E3" s="45"/>
      <c r="F3" s="45"/>
      <c r="G3" s="45"/>
      <c r="H3" s="46"/>
    </row>
    <row r="4" spans="1:8" s="2" customFormat="1" ht="11.25" x14ac:dyDescent="0.2">
      <c r="B4" s="47" t="s">
        <v>1</v>
      </c>
      <c r="C4" s="48"/>
      <c r="D4" s="48"/>
      <c r="E4" s="48"/>
      <c r="F4" s="48"/>
      <c r="G4" s="48"/>
      <c r="H4" s="49"/>
    </row>
    <row r="5" spans="1:8" s="2" customFormat="1" ht="11.25" x14ac:dyDescent="0.2">
      <c r="B5" s="47" t="s">
        <v>2</v>
      </c>
      <c r="C5" s="48"/>
      <c r="D5" s="48"/>
      <c r="E5" s="48"/>
      <c r="F5" s="48"/>
      <c r="G5" s="48"/>
      <c r="H5" s="49"/>
    </row>
    <row r="6" spans="1:8" s="2" customFormat="1" ht="11.25" x14ac:dyDescent="0.2">
      <c r="B6" s="47" t="s">
        <v>3</v>
      </c>
      <c r="C6" s="48"/>
      <c r="D6" s="48"/>
      <c r="E6" s="48"/>
      <c r="F6" s="48"/>
      <c r="G6" s="48"/>
      <c r="H6" s="49"/>
    </row>
    <row r="7" spans="1:8" s="2" customFormat="1" ht="12" thickBot="1" x14ac:dyDescent="0.25">
      <c r="B7" s="32" t="s">
        <v>4</v>
      </c>
      <c r="C7" s="33"/>
      <c r="D7" s="33"/>
      <c r="E7" s="33"/>
      <c r="F7" s="33"/>
      <c r="G7" s="33"/>
      <c r="H7" s="34"/>
    </row>
    <row r="8" spans="1:8" s="2" customFormat="1" ht="12" thickBot="1" x14ac:dyDescent="0.25">
      <c r="B8" s="35" t="s">
        <v>5</v>
      </c>
      <c r="C8" s="37" t="s">
        <v>6</v>
      </c>
      <c r="D8" s="38"/>
      <c r="E8" s="38"/>
      <c r="F8" s="38"/>
      <c r="G8" s="39"/>
      <c r="H8" s="40" t="s">
        <v>7</v>
      </c>
    </row>
    <row r="9" spans="1:8" s="2" customFormat="1" ht="23.25" thickBot="1" x14ac:dyDescent="0.25">
      <c r="B9" s="36"/>
      <c r="C9" s="3" t="s">
        <v>8</v>
      </c>
      <c r="D9" s="3" t="s">
        <v>9</v>
      </c>
      <c r="E9" s="4" t="s">
        <v>10</v>
      </c>
      <c r="F9" s="5" t="s">
        <v>11</v>
      </c>
      <c r="G9" s="4" t="s">
        <v>12</v>
      </c>
      <c r="H9" s="41"/>
    </row>
    <row r="10" spans="1:8" s="2" customFormat="1" ht="23.25" customHeight="1" x14ac:dyDescent="0.2">
      <c r="B10" s="6" t="s">
        <v>13</v>
      </c>
      <c r="C10" s="7">
        <f>SUM(C12:C41)</f>
        <v>2250953730</v>
      </c>
      <c r="D10" s="7">
        <f>SUM(D12:D41)</f>
        <v>311744132.17000008</v>
      </c>
      <c r="E10" s="7">
        <f>SUM(E12:E41)</f>
        <v>2562697862.1699991</v>
      </c>
      <c r="F10" s="7">
        <f>SUM(F12:F41)</f>
        <v>966109231.48000002</v>
      </c>
      <c r="G10" s="7">
        <f>SUM(G12:G41)</f>
        <v>929764667.2299999</v>
      </c>
      <c r="H10" s="7">
        <f>E10-F10</f>
        <v>1596588630.6899991</v>
      </c>
    </row>
    <row r="11" spans="1:8" s="2" customFormat="1" ht="12" x14ac:dyDescent="0.2">
      <c r="B11" s="6" t="s">
        <v>14</v>
      </c>
      <c r="C11" s="8"/>
      <c r="D11" s="8"/>
      <c r="E11" s="8"/>
      <c r="F11" s="8"/>
      <c r="G11" s="8"/>
      <c r="H11" s="8"/>
    </row>
    <row r="12" spans="1:8" s="9" customFormat="1" ht="18" customHeight="1" x14ac:dyDescent="0.2">
      <c r="A12" s="9">
        <v>1</v>
      </c>
      <c r="B12" s="10" t="s">
        <v>15</v>
      </c>
      <c r="C12" s="11">
        <v>35371221.75</v>
      </c>
      <c r="D12" s="11">
        <v>45390092.789999999</v>
      </c>
      <c r="E12" s="11">
        <v>80761314.540000007</v>
      </c>
      <c r="F12" s="11">
        <v>34220521.82</v>
      </c>
      <c r="G12" s="11">
        <v>32660036.82</v>
      </c>
      <c r="H12" s="12">
        <v>46540792.719999999</v>
      </c>
    </row>
    <row r="13" spans="1:8" s="13" customFormat="1" ht="18" customHeight="1" x14ac:dyDescent="0.2">
      <c r="A13" s="13">
        <v>2</v>
      </c>
      <c r="B13" s="14" t="s">
        <v>16</v>
      </c>
      <c r="C13" s="11">
        <v>61514620.030000001</v>
      </c>
      <c r="D13" s="11">
        <v>-1415766.8</v>
      </c>
      <c r="E13" s="11">
        <v>60098853.229999997</v>
      </c>
      <c r="F13" s="11">
        <v>27505789.690000001</v>
      </c>
      <c r="G13" s="11">
        <v>26320778.960000001</v>
      </c>
      <c r="H13" s="12">
        <v>32593063.539999999</v>
      </c>
    </row>
    <row r="14" spans="1:8" s="9" customFormat="1" ht="18" customHeight="1" x14ac:dyDescent="0.2">
      <c r="A14" s="9">
        <v>3</v>
      </c>
      <c r="B14" s="10" t="s">
        <v>17</v>
      </c>
      <c r="C14" s="11">
        <v>646707217.90999997</v>
      </c>
      <c r="D14" s="11">
        <v>63070360.530000001</v>
      </c>
      <c r="E14" s="11">
        <v>709777578.44000006</v>
      </c>
      <c r="F14" s="11">
        <v>366474181.73000002</v>
      </c>
      <c r="G14" s="11">
        <v>363283069.26999998</v>
      </c>
      <c r="H14" s="12">
        <v>343303396.70999998</v>
      </c>
    </row>
    <row r="15" spans="1:8" s="9" customFormat="1" ht="18" customHeight="1" x14ac:dyDescent="0.2">
      <c r="A15" s="13">
        <v>4</v>
      </c>
      <c r="B15" s="10" t="s">
        <v>18</v>
      </c>
      <c r="C15" s="11">
        <v>19969988.640000001</v>
      </c>
      <c r="D15" s="11">
        <v>-1158005.08</v>
      </c>
      <c r="E15" s="11">
        <v>18811983.559999999</v>
      </c>
      <c r="F15" s="11">
        <v>9340193.7300000004</v>
      </c>
      <c r="G15" s="11">
        <v>9128986.0099999998</v>
      </c>
      <c r="H15" s="12">
        <v>9471789.8300000001</v>
      </c>
    </row>
    <row r="16" spans="1:8" s="9" customFormat="1" ht="18" customHeight="1" x14ac:dyDescent="0.2">
      <c r="A16" s="9">
        <v>5</v>
      </c>
      <c r="B16" s="10" t="s">
        <v>19</v>
      </c>
      <c r="C16" s="11">
        <v>278581440.56</v>
      </c>
      <c r="D16" s="11">
        <v>129287996.79000001</v>
      </c>
      <c r="E16" s="11">
        <v>407869437.35000002</v>
      </c>
      <c r="F16" s="11">
        <v>74305529.430000007</v>
      </c>
      <c r="G16" s="11">
        <v>68216109.719999999</v>
      </c>
      <c r="H16" s="12">
        <v>333563907.92000002</v>
      </c>
    </row>
    <row r="17" spans="1:8" s="9" customFormat="1" ht="18" customHeight="1" x14ac:dyDescent="0.2">
      <c r="A17" s="13">
        <v>6</v>
      </c>
      <c r="B17" s="10" t="s">
        <v>20</v>
      </c>
      <c r="C17" s="11">
        <v>406228655.37</v>
      </c>
      <c r="D17" s="11">
        <v>33548962.399999999</v>
      </c>
      <c r="E17" s="11">
        <v>439777617.76999998</v>
      </c>
      <c r="F17" s="11">
        <v>156940995.53999999</v>
      </c>
      <c r="G17" s="11">
        <v>151692822.90000001</v>
      </c>
      <c r="H17" s="12">
        <v>282836622.23000002</v>
      </c>
    </row>
    <row r="18" spans="1:8" s="9" customFormat="1" ht="18" customHeight="1" x14ac:dyDescent="0.2">
      <c r="A18" s="9">
        <v>7</v>
      </c>
      <c r="B18" s="10" t="s">
        <v>21</v>
      </c>
      <c r="C18" s="11">
        <v>21636917.260000002</v>
      </c>
      <c r="D18" s="11">
        <v>1044253</v>
      </c>
      <c r="E18" s="11">
        <v>22681170.260000002</v>
      </c>
      <c r="F18" s="11">
        <v>11064427.140000001</v>
      </c>
      <c r="G18" s="11">
        <v>10419354.039999999</v>
      </c>
      <c r="H18" s="12">
        <v>11616743.119999999</v>
      </c>
    </row>
    <row r="19" spans="1:8" s="9" customFormat="1" ht="18" customHeight="1" x14ac:dyDescent="0.2">
      <c r="A19" s="13">
        <v>8</v>
      </c>
      <c r="B19" s="10" t="s">
        <v>22</v>
      </c>
      <c r="C19" s="11">
        <v>99368662.879999995</v>
      </c>
      <c r="D19" s="11">
        <v>16237465.48</v>
      </c>
      <c r="E19" s="11">
        <v>115606128.36</v>
      </c>
      <c r="F19" s="11">
        <v>43233106.579999998</v>
      </c>
      <c r="G19" s="11">
        <v>41204011.590000004</v>
      </c>
      <c r="H19" s="12">
        <v>72373021.780000001</v>
      </c>
    </row>
    <row r="20" spans="1:8" s="9" customFormat="1" ht="18" customHeight="1" x14ac:dyDescent="0.2">
      <c r="A20" s="9">
        <v>9</v>
      </c>
      <c r="B20" s="10" t="s">
        <v>23</v>
      </c>
      <c r="C20" s="11">
        <v>23525193.73</v>
      </c>
      <c r="D20" s="11">
        <v>-245380</v>
      </c>
      <c r="E20" s="11">
        <v>23279813.73</v>
      </c>
      <c r="F20" s="11">
        <v>10216293.5</v>
      </c>
      <c r="G20" s="11">
        <v>9754657.7799999993</v>
      </c>
      <c r="H20" s="12">
        <v>13063520.23</v>
      </c>
    </row>
    <row r="21" spans="1:8" s="9" customFormat="1" ht="18" customHeight="1" x14ac:dyDescent="0.2">
      <c r="A21" s="13">
        <v>10</v>
      </c>
      <c r="B21" s="10" t="s">
        <v>24</v>
      </c>
      <c r="C21" s="11">
        <v>244033871.71000001</v>
      </c>
      <c r="D21" s="11">
        <v>-30749856.460000001</v>
      </c>
      <c r="E21" s="11">
        <v>213284015.25</v>
      </c>
      <c r="F21" s="11">
        <v>23103994.670000002</v>
      </c>
      <c r="G21" s="11">
        <v>18930269.73</v>
      </c>
      <c r="H21" s="12">
        <v>190180020.58000001</v>
      </c>
    </row>
    <row r="22" spans="1:8" s="9" customFormat="1" ht="18" customHeight="1" x14ac:dyDescent="0.2">
      <c r="A22" s="9">
        <v>11</v>
      </c>
      <c r="B22" s="10" t="s">
        <v>25</v>
      </c>
      <c r="C22" s="11">
        <v>42613672.390000001</v>
      </c>
      <c r="D22" s="11">
        <v>1022764.92</v>
      </c>
      <c r="E22" s="11">
        <v>43636437.310000002</v>
      </c>
      <c r="F22" s="11">
        <v>16522573.869999999</v>
      </c>
      <c r="G22" s="11">
        <v>15532459.619999999</v>
      </c>
      <c r="H22" s="12">
        <v>27113863.440000001</v>
      </c>
    </row>
    <row r="23" spans="1:8" s="9" customFormat="1" ht="18" customHeight="1" x14ac:dyDescent="0.2">
      <c r="A23" s="13">
        <v>12</v>
      </c>
      <c r="B23" s="10" t="s">
        <v>26</v>
      </c>
      <c r="C23" s="11">
        <v>28379368.370000001</v>
      </c>
      <c r="D23" s="11">
        <v>3951422</v>
      </c>
      <c r="E23" s="11">
        <v>32330790.370000001</v>
      </c>
      <c r="F23" s="11">
        <v>10629357.810000001</v>
      </c>
      <c r="G23" s="11">
        <v>10334607.380000001</v>
      </c>
      <c r="H23" s="12">
        <v>21701432.559999999</v>
      </c>
    </row>
    <row r="24" spans="1:8" s="9" customFormat="1" ht="18" customHeight="1" x14ac:dyDescent="0.2">
      <c r="A24" s="9">
        <v>13</v>
      </c>
      <c r="B24" s="10" t="s">
        <v>27</v>
      </c>
      <c r="C24" s="11">
        <v>29896083.390000001</v>
      </c>
      <c r="D24" s="11">
        <v>888747.81</v>
      </c>
      <c r="E24" s="11">
        <v>30784831.199999999</v>
      </c>
      <c r="F24" s="11">
        <v>16224302.439999999</v>
      </c>
      <c r="G24" s="11">
        <v>14025292.9</v>
      </c>
      <c r="H24" s="12">
        <v>14560528.76</v>
      </c>
    </row>
    <row r="25" spans="1:8" s="9" customFormat="1" ht="18" customHeight="1" x14ac:dyDescent="0.2">
      <c r="A25" s="13">
        <v>14</v>
      </c>
      <c r="B25" s="10" t="s">
        <v>28</v>
      </c>
      <c r="C25" s="11">
        <v>15915345.109999999</v>
      </c>
      <c r="D25" s="11">
        <v>17509926.129999999</v>
      </c>
      <c r="E25" s="11">
        <v>33425271.239999998</v>
      </c>
      <c r="F25" s="11">
        <v>15739519.550000001</v>
      </c>
      <c r="G25" s="11">
        <v>15462263.9</v>
      </c>
      <c r="H25" s="12">
        <v>17685751.690000001</v>
      </c>
    </row>
    <row r="26" spans="1:8" s="9" customFormat="1" ht="18" customHeight="1" x14ac:dyDescent="0.2">
      <c r="A26" s="9">
        <v>15</v>
      </c>
      <c r="B26" s="10" t="s">
        <v>29</v>
      </c>
      <c r="C26" s="11">
        <v>20758953.25</v>
      </c>
      <c r="D26" s="11">
        <v>5099736</v>
      </c>
      <c r="E26" s="11">
        <v>25858689.25</v>
      </c>
      <c r="F26" s="11">
        <v>8752825.7300000004</v>
      </c>
      <c r="G26" s="11">
        <v>8410080.4000000004</v>
      </c>
      <c r="H26" s="12">
        <v>17105863.52</v>
      </c>
    </row>
    <row r="27" spans="1:8" s="9" customFormat="1" ht="18" customHeight="1" x14ac:dyDescent="0.2">
      <c r="A27" s="13">
        <v>16</v>
      </c>
      <c r="B27" s="10" t="s">
        <v>30</v>
      </c>
      <c r="C27" s="11">
        <v>9627597.0899999999</v>
      </c>
      <c r="D27" s="11">
        <v>1073810</v>
      </c>
      <c r="E27" s="11">
        <v>10701407.09</v>
      </c>
      <c r="F27" s="11">
        <v>5755206.0899999999</v>
      </c>
      <c r="G27" s="11">
        <v>5569755.5199999996</v>
      </c>
      <c r="H27" s="12">
        <v>4946201</v>
      </c>
    </row>
    <row r="28" spans="1:8" s="9" customFormat="1" ht="18" customHeight="1" x14ac:dyDescent="0.2">
      <c r="A28" s="9">
        <v>17</v>
      </c>
      <c r="B28" s="14" t="s">
        <v>31</v>
      </c>
      <c r="C28" s="11">
        <v>19979970.359999999</v>
      </c>
      <c r="D28" s="11">
        <v>40733</v>
      </c>
      <c r="E28" s="11">
        <v>20020703.359999999</v>
      </c>
      <c r="F28" s="11">
        <v>7782333.9400000004</v>
      </c>
      <c r="G28" s="11">
        <v>7520070.1600000001</v>
      </c>
      <c r="H28" s="12">
        <v>12238369.42</v>
      </c>
    </row>
    <row r="29" spans="1:8" s="9" customFormat="1" ht="18" customHeight="1" x14ac:dyDescent="0.2">
      <c r="A29" s="13">
        <v>18</v>
      </c>
      <c r="B29" s="14" t="s">
        <v>32</v>
      </c>
      <c r="C29" s="11">
        <v>24768341.73</v>
      </c>
      <c r="D29" s="11">
        <v>11044247</v>
      </c>
      <c r="E29" s="11">
        <v>35812588.729999997</v>
      </c>
      <c r="F29" s="11">
        <v>24910708.359999999</v>
      </c>
      <c r="G29" s="11">
        <v>23516011.07</v>
      </c>
      <c r="H29" s="12">
        <v>10901880.369999999</v>
      </c>
    </row>
    <row r="30" spans="1:8" s="9" customFormat="1" ht="18" customHeight="1" x14ac:dyDescent="0.2">
      <c r="A30" s="9">
        <v>19</v>
      </c>
      <c r="B30" s="14" t="s">
        <v>33</v>
      </c>
      <c r="C30" s="11">
        <v>38426311.57</v>
      </c>
      <c r="D30" s="11">
        <v>1313196</v>
      </c>
      <c r="E30" s="11">
        <v>39739507.57</v>
      </c>
      <c r="F30" s="11">
        <v>18027998.149999999</v>
      </c>
      <c r="G30" s="11">
        <v>15961778.51</v>
      </c>
      <c r="H30" s="12">
        <v>21711509.420000002</v>
      </c>
    </row>
    <row r="31" spans="1:8" s="9" customFormat="1" ht="18" customHeight="1" x14ac:dyDescent="0.2">
      <c r="A31" s="13">
        <v>20</v>
      </c>
      <c r="B31" s="14" t="s">
        <v>34</v>
      </c>
      <c r="C31" s="11">
        <v>7525665.0199999996</v>
      </c>
      <c r="D31" s="11">
        <v>1398947</v>
      </c>
      <c r="E31" s="11">
        <v>8924612.0199999996</v>
      </c>
      <c r="F31" s="11">
        <v>3521401.48</v>
      </c>
      <c r="G31" s="11">
        <v>3279113.99</v>
      </c>
      <c r="H31" s="12">
        <v>5403210.54</v>
      </c>
    </row>
    <row r="32" spans="1:8" s="9" customFormat="1" ht="18" customHeight="1" x14ac:dyDescent="0.2">
      <c r="A32" s="9">
        <v>21</v>
      </c>
      <c r="B32" s="14" t="s">
        <v>35</v>
      </c>
      <c r="C32" s="11">
        <v>10896217.33</v>
      </c>
      <c r="D32" s="11">
        <v>2799591.14</v>
      </c>
      <c r="E32" s="11">
        <v>13695808.470000001</v>
      </c>
      <c r="F32" s="11">
        <v>4988885.3099999996</v>
      </c>
      <c r="G32" s="11">
        <v>4562607.8899999997</v>
      </c>
      <c r="H32" s="12">
        <v>8706923.1600000001</v>
      </c>
    </row>
    <row r="33" spans="1:8" s="9" customFormat="1" ht="18" customHeight="1" x14ac:dyDescent="0.2">
      <c r="A33" s="13">
        <v>22</v>
      </c>
      <c r="B33" s="14" t="s">
        <v>36</v>
      </c>
      <c r="C33" s="11">
        <v>14456771.5</v>
      </c>
      <c r="D33" s="11">
        <v>-175095.78</v>
      </c>
      <c r="E33" s="11">
        <v>14281675.720000001</v>
      </c>
      <c r="F33" s="11">
        <v>5156728.54</v>
      </c>
      <c r="G33" s="11">
        <v>5026745.2699999996</v>
      </c>
      <c r="H33" s="12">
        <v>9124947.1799999997</v>
      </c>
    </row>
    <row r="34" spans="1:8" s="9" customFormat="1" ht="18" customHeight="1" x14ac:dyDescent="0.2">
      <c r="A34" s="9">
        <v>23</v>
      </c>
      <c r="B34" s="14" t="s">
        <v>37</v>
      </c>
      <c r="C34" s="11">
        <v>4622753.25</v>
      </c>
      <c r="D34" s="11">
        <v>242858</v>
      </c>
      <c r="E34" s="11">
        <v>4865611.25</v>
      </c>
      <c r="F34" s="11">
        <v>2439579.98</v>
      </c>
      <c r="G34" s="11">
        <v>2362230.9</v>
      </c>
      <c r="H34" s="12">
        <v>2426031.27</v>
      </c>
    </row>
    <row r="35" spans="1:8" s="9" customFormat="1" ht="18" customHeight="1" x14ac:dyDescent="0.2">
      <c r="A35" s="13">
        <v>24</v>
      </c>
      <c r="B35" s="14" t="s">
        <v>38</v>
      </c>
      <c r="C35" s="11">
        <v>76978841.920000002</v>
      </c>
      <c r="D35" s="11">
        <v>2502587.5699999998</v>
      </c>
      <c r="E35" s="11">
        <v>79481429.489999995</v>
      </c>
      <c r="F35" s="11">
        <v>37386684.390000001</v>
      </c>
      <c r="G35" s="11">
        <v>36756325.479999997</v>
      </c>
      <c r="H35" s="12">
        <v>42094745.100000001</v>
      </c>
    </row>
    <row r="36" spans="1:8" s="9" customFormat="1" ht="18" customHeight="1" x14ac:dyDescent="0.2">
      <c r="A36" s="9">
        <v>25</v>
      </c>
      <c r="B36" s="14" t="s">
        <v>39</v>
      </c>
      <c r="C36" s="11">
        <v>10935938.279999999</v>
      </c>
      <c r="D36" s="11">
        <v>7792220.4299999997</v>
      </c>
      <c r="E36" s="11">
        <v>18728158.710000001</v>
      </c>
      <c r="F36" s="11">
        <v>7343893.2699999996</v>
      </c>
      <c r="G36" s="11">
        <v>7246309.6900000004</v>
      </c>
      <c r="H36" s="12">
        <v>11384265.439999999</v>
      </c>
    </row>
    <row r="37" spans="1:8" s="9" customFormat="1" ht="18" customHeight="1" x14ac:dyDescent="0.2">
      <c r="A37" s="13">
        <v>26</v>
      </c>
      <c r="B37" s="14" t="s">
        <v>40</v>
      </c>
      <c r="C37" s="11">
        <v>16504912.210000001</v>
      </c>
      <c r="D37" s="11">
        <v>465263.68</v>
      </c>
      <c r="E37" s="11">
        <v>16970175.890000001</v>
      </c>
      <c r="F37" s="11">
        <v>6626449.2300000004</v>
      </c>
      <c r="G37" s="11">
        <v>6518975.2800000003</v>
      </c>
      <c r="H37" s="12">
        <v>10343726.66</v>
      </c>
    </row>
    <row r="38" spans="1:8" s="9" customFormat="1" ht="18" customHeight="1" x14ac:dyDescent="0.2">
      <c r="A38" s="9">
        <v>27</v>
      </c>
      <c r="B38" s="14" t="s">
        <v>41</v>
      </c>
      <c r="C38" s="11">
        <v>32282436.73</v>
      </c>
      <c r="D38" s="11">
        <v>-2378410.88</v>
      </c>
      <c r="E38" s="11">
        <v>29904025.850000001</v>
      </c>
      <c r="F38" s="11">
        <v>11179242.789999999</v>
      </c>
      <c r="G38" s="11">
        <v>9855499.9499999993</v>
      </c>
      <c r="H38" s="12">
        <v>18724783.059999999</v>
      </c>
    </row>
    <row r="39" spans="1:8" s="9" customFormat="1" ht="18" customHeight="1" x14ac:dyDescent="0.2">
      <c r="A39" s="13">
        <v>28</v>
      </c>
      <c r="B39" s="14" t="s">
        <v>42</v>
      </c>
      <c r="C39" s="11">
        <v>687826.88</v>
      </c>
      <c r="D39" s="11">
        <v>221907.17</v>
      </c>
      <c r="E39" s="11">
        <v>909734.05</v>
      </c>
      <c r="F39" s="11">
        <v>486929.32</v>
      </c>
      <c r="G39" s="11">
        <v>291205.06</v>
      </c>
      <c r="H39" s="12">
        <v>422804.73</v>
      </c>
    </row>
    <row r="40" spans="1:8" s="9" customFormat="1" ht="24.75" customHeight="1" x14ac:dyDescent="0.2">
      <c r="A40" s="9">
        <v>29</v>
      </c>
      <c r="B40" s="14" t="s">
        <v>43</v>
      </c>
      <c r="C40" s="11">
        <v>94411.28</v>
      </c>
      <c r="D40" s="11">
        <v>239845.47</v>
      </c>
      <c r="E40" s="11">
        <v>334256.75</v>
      </c>
      <c r="F40" s="11">
        <v>269007.81</v>
      </c>
      <c r="G40" s="11">
        <v>113162.83</v>
      </c>
      <c r="H40" s="12">
        <v>65248.94</v>
      </c>
    </row>
    <row r="41" spans="1:8" s="9" customFormat="1" ht="18" customHeight="1" x14ac:dyDescent="0.2">
      <c r="A41" s="13">
        <v>30</v>
      </c>
      <c r="B41" s="14" t="s">
        <v>44</v>
      </c>
      <c r="C41" s="11">
        <v>8664522.5</v>
      </c>
      <c r="D41" s="11">
        <v>1679712.86</v>
      </c>
      <c r="E41" s="11">
        <v>10344235.359999999</v>
      </c>
      <c r="F41" s="11">
        <v>5960569.5899999999</v>
      </c>
      <c r="G41" s="11">
        <v>5810074.6100000003</v>
      </c>
      <c r="H41" s="12">
        <v>4383665.7699999996</v>
      </c>
    </row>
    <row r="42" spans="1:8" s="9" customFormat="1" ht="18" customHeight="1" x14ac:dyDescent="0.2">
      <c r="B42" s="14"/>
      <c r="C42" s="15"/>
      <c r="D42" s="15"/>
      <c r="E42" s="15"/>
      <c r="F42" s="15"/>
      <c r="G42" s="15"/>
      <c r="H42" s="15"/>
    </row>
    <row r="43" spans="1:8" s="9" customFormat="1" ht="18" customHeight="1" x14ac:dyDescent="0.2">
      <c r="B43" s="14"/>
      <c r="C43" s="15"/>
      <c r="D43" s="15"/>
      <c r="E43" s="15"/>
      <c r="F43" s="15"/>
      <c r="G43" s="15"/>
      <c r="H43" s="15"/>
    </row>
    <row r="44" spans="1:8" s="2" customFormat="1" ht="11.25" x14ac:dyDescent="0.2">
      <c r="B44" s="16"/>
      <c r="C44" s="17"/>
      <c r="D44" s="17"/>
      <c r="E44" s="17"/>
      <c r="F44" s="17"/>
      <c r="G44" s="17"/>
      <c r="H44" s="17"/>
    </row>
    <row r="45" spans="1:8" s="2" customFormat="1" ht="12" x14ac:dyDescent="0.2">
      <c r="B45" s="18" t="s">
        <v>45</v>
      </c>
      <c r="C45" s="19">
        <f>SUM(C47:C76)</f>
        <v>623763089</v>
      </c>
      <c r="D45" s="19">
        <f>SUM(D47:D76)</f>
        <v>169841111.22</v>
      </c>
      <c r="E45" s="19">
        <f>SUM(E47:E76)</f>
        <v>793604200.22000003</v>
      </c>
      <c r="F45" s="19">
        <f>SUM(F47:F76)</f>
        <v>367968234.30000001</v>
      </c>
      <c r="G45" s="19">
        <f>SUM(G47:G76)</f>
        <v>350578185.86000001</v>
      </c>
      <c r="H45" s="19">
        <f>E45-F45</f>
        <v>425635965.92000002</v>
      </c>
    </row>
    <row r="46" spans="1:8" s="2" customFormat="1" ht="11.25" x14ac:dyDescent="0.2">
      <c r="B46" s="18" t="s">
        <v>46</v>
      </c>
      <c r="C46" s="20"/>
      <c r="D46" s="20"/>
      <c r="E46" s="20"/>
      <c r="F46" s="20"/>
      <c r="G46" s="20"/>
      <c r="H46" s="20"/>
    </row>
    <row r="47" spans="1:8" s="2" customFormat="1" x14ac:dyDescent="0.25">
      <c r="A47" s="2">
        <v>1</v>
      </c>
      <c r="B47" s="10" t="s">
        <v>15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</row>
    <row r="48" spans="1:8" s="2" customFormat="1" x14ac:dyDescent="0.25">
      <c r="A48" s="2">
        <v>2</v>
      </c>
      <c r="B48" s="10" t="s">
        <v>16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</row>
    <row r="49" spans="1:8" s="2" customFormat="1" x14ac:dyDescent="0.25">
      <c r="A49" s="2">
        <v>3</v>
      </c>
      <c r="B49" s="10" t="s">
        <v>17</v>
      </c>
      <c r="C49" s="21">
        <v>200000</v>
      </c>
      <c r="D49" s="21">
        <f>76039304.66+4500000</f>
        <v>80539304.659999996</v>
      </c>
      <c r="E49" s="21">
        <f>C49+D49</f>
        <v>80739304.659999996</v>
      </c>
      <c r="F49" s="21">
        <v>42351048.219999999</v>
      </c>
      <c r="G49" s="21">
        <v>42351048.219999999</v>
      </c>
      <c r="H49" s="21">
        <v>33888256.439999998</v>
      </c>
    </row>
    <row r="50" spans="1:8" s="2" customFormat="1" x14ac:dyDescent="0.25">
      <c r="A50" s="2">
        <v>4</v>
      </c>
      <c r="B50" s="10" t="s">
        <v>18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</row>
    <row r="51" spans="1:8" s="2" customFormat="1" x14ac:dyDescent="0.25">
      <c r="A51" s="2">
        <f>A50+1</f>
        <v>5</v>
      </c>
      <c r="B51" s="10" t="s">
        <v>19</v>
      </c>
      <c r="C51" s="21">
        <v>108772931</v>
      </c>
      <c r="D51" s="21">
        <v>-16480848.73</v>
      </c>
      <c r="E51" s="21">
        <v>92292082.269999996</v>
      </c>
      <c r="F51" s="21">
        <v>35042089.960000001</v>
      </c>
      <c r="G51" s="21">
        <v>35042089.960000001</v>
      </c>
      <c r="H51" s="21">
        <v>57249992.310000002</v>
      </c>
    </row>
    <row r="52" spans="1:8" s="2" customFormat="1" x14ac:dyDescent="0.25">
      <c r="A52" s="2">
        <f t="shared" ref="A52:A76" si="0">A51+1</f>
        <v>6</v>
      </c>
      <c r="B52" s="10" t="s">
        <v>20</v>
      </c>
      <c r="C52" s="21">
        <v>163644357.5</v>
      </c>
      <c r="D52" s="21">
        <v>11980973</v>
      </c>
      <c r="E52" s="21">
        <v>175625330.5</v>
      </c>
      <c r="F52" s="21">
        <v>92763254.599999994</v>
      </c>
      <c r="G52" s="21">
        <v>76990580.219999999</v>
      </c>
      <c r="H52" s="21">
        <v>82862075.900000006</v>
      </c>
    </row>
    <row r="53" spans="1:8" s="2" customFormat="1" x14ac:dyDescent="0.25">
      <c r="A53" s="2">
        <f t="shared" si="0"/>
        <v>7</v>
      </c>
      <c r="B53" s="10" t="s">
        <v>21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</row>
    <row r="54" spans="1:8" s="2" customFormat="1" x14ac:dyDescent="0.25">
      <c r="A54" s="2">
        <f t="shared" si="0"/>
        <v>8</v>
      </c>
      <c r="B54" s="10" t="s">
        <v>22</v>
      </c>
      <c r="C54" s="21">
        <v>67504.31</v>
      </c>
      <c r="D54" s="21">
        <v>0</v>
      </c>
      <c r="E54" s="21">
        <v>67504.31</v>
      </c>
      <c r="F54" s="21">
        <v>0</v>
      </c>
      <c r="G54" s="21">
        <v>0</v>
      </c>
      <c r="H54" s="21">
        <v>67504.31</v>
      </c>
    </row>
    <row r="55" spans="1:8" s="2" customFormat="1" x14ac:dyDescent="0.25">
      <c r="A55" s="2">
        <f t="shared" si="0"/>
        <v>9</v>
      </c>
      <c r="B55" s="10" t="s">
        <v>23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</row>
    <row r="56" spans="1:8" s="2" customFormat="1" x14ac:dyDescent="0.25">
      <c r="A56" s="2">
        <f t="shared" si="0"/>
        <v>10</v>
      </c>
      <c r="B56" s="10" t="s">
        <v>24</v>
      </c>
      <c r="C56" s="21">
        <v>351078296.19</v>
      </c>
      <c r="D56" s="21">
        <v>88253212.290000007</v>
      </c>
      <c r="E56" s="21">
        <v>439331508.48000002</v>
      </c>
      <c r="F56" s="21">
        <v>195968209.84999999</v>
      </c>
      <c r="G56" s="21">
        <v>194350835.78999999</v>
      </c>
      <c r="H56" s="21">
        <v>243363298.63</v>
      </c>
    </row>
    <row r="57" spans="1:8" s="2" customFormat="1" x14ac:dyDescent="0.25">
      <c r="A57" s="2">
        <f t="shared" si="0"/>
        <v>11</v>
      </c>
      <c r="B57" s="10" t="s">
        <v>25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</row>
    <row r="58" spans="1:8" s="2" customFormat="1" x14ac:dyDescent="0.25">
      <c r="A58" s="2">
        <f t="shared" si="0"/>
        <v>12</v>
      </c>
      <c r="B58" s="10" t="s">
        <v>26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</row>
    <row r="59" spans="1:8" s="2" customFormat="1" x14ac:dyDescent="0.25">
      <c r="A59" s="2">
        <f t="shared" si="0"/>
        <v>13</v>
      </c>
      <c r="B59" s="10" t="s">
        <v>27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</row>
    <row r="60" spans="1:8" s="2" customFormat="1" x14ac:dyDescent="0.25">
      <c r="A60" s="2">
        <f t="shared" si="0"/>
        <v>14</v>
      </c>
      <c r="B60" s="10" t="s">
        <v>28</v>
      </c>
      <c r="C60" s="21">
        <v>0</v>
      </c>
      <c r="D60" s="21">
        <v>5348470</v>
      </c>
      <c r="E60" s="21">
        <v>5348470</v>
      </c>
      <c r="F60" s="21">
        <v>1841190.74</v>
      </c>
      <c r="G60" s="21">
        <v>1841190.74</v>
      </c>
      <c r="H60" s="21">
        <v>3507279.26</v>
      </c>
    </row>
    <row r="61" spans="1:8" s="2" customFormat="1" x14ac:dyDescent="0.25">
      <c r="A61" s="2">
        <f t="shared" si="0"/>
        <v>15</v>
      </c>
      <c r="B61" s="10" t="s">
        <v>29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</row>
    <row r="62" spans="1:8" s="2" customFormat="1" x14ac:dyDescent="0.25">
      <c r="A62" s="2">
        <f t="shared" si="0"/>
        <v>16</v>
      </c>
      <c r="B62" s="10" t="s">
        <v>30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</row>
    <row r="63" spans="1:8" s="2" customFormat="1" x14ac:dyDescent="0.25">
      <c r="A63" s="2">
        <f t="shared" si="0"/>
        <v>17</v>
      </c>
      <c r="B63" s="14" t="s">
        <v>31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</row>
    <row r="64" spans="1:8" s="2" customFormat="1" x14ac:dyDescent="0.25">
      <c r="A64" s="2">
        <f t="shared" si="0"/>
        <v>18</v>
      </c>
      <c r="B64" s="14" t="s">
        <v>32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</row>
    <row r="65" spans="1:8" s="2" customFormat="1" x14ac:dyDescent="0.25">
      <c r="A65" s="2">
        <f t="shared" si="0"/>
        <v>19</v>
      </c>
      <c r="B65" s="14" t="s">
        <v>33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</row>
    <row r="66" spans="1:8" s="2" customFormat="1" x14ac:dyDescent="0.25">
      <c r="A66" s="2">
        <f t="shared" si="0"/>
        <v>20</v>
      </c>
      <c r="B66" s="14" t="s">
        <v>34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</row>
    <row r="67" spans="1:8" s="2" customFormat="1" x14ac:dyDescent="0.25">
      <c r="A67" s="2">
        <f t="shared" si="0"/>
        <v>21</v>
      </c>
      <c r="B67" s="14" t="s">
        <v>35</v>
      </c>
      <c r="C67" s="21">
        <v>0</v>
      </c>
      <c r="D67" s="21">
        <v>200000</v>
      </c>
      <c r="E67" s="21">
        <v>200000</v>
      </c>
      <c r="F67" s="21">
        <v>0</v>
      </c>
      <c r="G67" s="21">
        <v>0</v>
      </c>
      <c r="H67" s="21">
        <v>200000</v>
      </c>
    </row>
    <row r="68" spans="1:8" s="2" customFormat="1" x14ac:dyDescent="0.25">
      <c r="A68" s="2">
        <f t="shared" si="0"/>
        <v>22</v>
      </c>
      <c r="B68" s="14" t="s">
        <v>36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</row>
    <row r="69" spans="1:8" s="2" customFormat="1" x14ac:dyDescent="0.25">
      <c r="A69" s="2">
        <f t="shared" si="0"/>
        <v>23</v>
      </c>
      <c r="B69" s="14" t="s">
        <v>37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</row>
    <row r="70" spans="1:8" s="2" customFormat="1" x14ac:dyDescent="0.25">
      <c r="A70" s="2">
        <f t="shared" si="0"/>
        <v>24</v>
      </c>
      <c r="B70" s="14" t="s">
        <v>38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</row>
    <row r="71" spans="1:8" s="2" customFormat="1" x14ac:dyDescent="0.25">
      <c r="A71" s="2">
        <f t="shared" si="0"/>
        <v>25</v>
      </c>
      <c r="B71" s="14" t="s">
        <v>39</v>
      </c>
      <c r="C71" s="21">
        <v>0</v>
      </c>
      <c r="D71" s="21">
        <v>0</v>
      </c>
      <c r="E71" s="21">
        <v>0</v>
      </c>
      <c r="F71" s="21">
        <v>2440.9299999999998</v>
      </c>
      <c r="G71" s="21">
        <v>2440.9299999999998</v>
      </c>
      <c r="H71" s="21">
        <v>-2440.9299999999998</v>
      </c>
    </row>
    <row r="72" spans="1:8" s="2" customFormat="1" x14ac:dyDescent="0.25">
      <c r="A72" s="2">
        <f t="shared" si="0"/>
        <v>26</v>
      </c>
      <c r="B72" s="14" t="s">
        <v>40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</row>
    <row r="73" spans="1:8" s="2" customFormat="1" x14ac:dyDescent="0.25">
      <c r="A73" s="2">
        <f t="shared" si="0"/>
        <v>27</v>
      </c>
      <c r="B73" s="14" t="s">
        <v>41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</row>
    <row r="74" spans="1:8" s="2" customFormat="1" x14ac:dyDescent="0.25">
      <c r="A74" s="2">
        <f t="shared" si="0"/>
        <v>28</v>
      </c>
      <c r="B74" s="14" t="s">
        <v>42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</row>
    <row r="75" spans="1:8" s="2" customFormat="1" ht="23.25" x14ac:dyDescent="0.25">
      <c r="A75" s="2">
        <f t="shared" si="0"/>
        <v>29</v>
      </c>
      <c r="B75" s="14" t="s">
        <v>43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</row>
    <row r="76" spans="1:8" s="2" customFormat="1" x14ac:dyDescent="0.25">
      <c r="A76" s="2">
        <f t="shared" si="0"/>
        <v>30</v>
      </c>
      <c r="B76" s="14" t="s">
        <v>44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</row>
    <row r="77" spans="1:8" s="2" customFormat="1" ht="12" x14ac:dyDescent="0.2">
      <c r="B77" s="22"/>
      <c r="C77" s="15"/>
      <c r="D77" s="15"/>
      <c r="E77" s="15"/>
      <c r="F77" s="15"/>
      <c r="G77" s="15"/>
      <c r="H77" s="15"/>
    </row>
    <row r="78" spans="1:8" s="2" customFormat="1" ht="11.25" x14ac:dyDescent="0.2">
      <c r="B78" s="23"/>
      <c r="C78" s="17"/>
      <c r="D78" s="17"/>
      <c r="E78" s="17"/>
      <c r="F78" s="17"/>
      <c r="G78" s="17"/>
      <c r="H78" s="17" t="s">
        <v>47</v>
      </c>
    </row>
    <row r="79" spans="1:8" s="2" customFormat="1" ht="12" x14ac:dyDescent="0.2">
      <c r="B79" s="6" t="s">
        <v>48</v>
      </c>
      <c r="C79" s="19">
        <f t="shared" ref="C79:H79" si="1">C45+C10</f>
        <v>2874716819</v>
      </c>
      <c r="D79" s="19">
        <f>D45+D10</f>
        <v>481585243.3900001</v>
      </c>
      <c r="E79" s="19">
        <f t="shared" si="1"/>
        <v>3356302062.3899994</v>
      </c>
      <c r="F79" s="19">
        <f t="shared" si="1"/>
        <v>1334077465.78</v>
      </c>
      <c r="G79" s="19">
        <f t="shared" si="1"/>
        <v>1280342853.0899999</v>
      </c>
      <c r="H79" s="19">
        <f t="shared" si="1"/>
        <v>2022224596.6099992</v>
      </c>
    </row>
    <row r="80" spans="1:8" s="2" customFormat="1" ht="12.75" thickBot="1" x14ac:dyDescent="0.25">
      <c r="B80" s="24"/>
      <c r="C80" s="25"/>
      <c r="D80" s="25"/>
      <c r="E80" s="25"/>
      <c r="F80" s="25"/>
      <c r="G80" s="25"/>
      <c r="H80" s="26"/>
    </row>
    <row r="81" spans="3:8" s="2" customFormat="1" ht="11.25" x14ac:dyDescent="0.2">
      <c r="C81" s="27"/>
      <c r="D81" s="27"/>
      <c r="E81" s="27"/>
      <c r="F81" s="27"/>
      <c r="G81" s="27"/>
      <c r="H81" s="28"/>
    </row>
    <row r="84" spans="3:8" x14ac:dyDescent="0.25">
      <c r="C84" s="31"/>
      <c r="D84" s="31"/>
      <c r="E84" s="31"/>
      <c r="F84" s="31"/>
      <c r="G84" s="31"/>
      <c r="H84" s="31"/>
    </row>
  </sheetData>
  <mergeCells count="10">
    <mergeCell ref="B7:H7"/>
    <mergeCell ref="B8:B9"/>
    <mergeCell ref="C8:G8"/>
    <mergeCell ref="H8:H9"/>
    <mergeCell ref="C1:H1"/>
    <mergeCell ref="C2:H2"/>
    <mergeCell ref="B3:H3"/>
    <mergeCell ref="B4:H4"/>
    <mergeCell ref="B5:H5"/>
    <mergeCell ref="B6:H6"/>
  </mergeCells>
  <pageMargins left="0.70866141732283472" right="0.70866141732283472" top="0.74803149606299213" bottom="0.74803149606299213" header="0.31496062992125984" footer="0.31496062992125984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 F6b) Admiva</vt:lpstr>
      <vt:lpstr>'LDF F6b) Admiva'!Área_de_impresión</vt:lpstr>
    </vt:vector>
  </TitlesOfParts>
  <Company>H.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Mendoza</dc:creator>
  <cp:lastModifiedBy>Diana Aguilar Mendoza</cp:lastModifiedBy>
  <cp:lastPrinted>2023-07-21T19:17:41Z</cp:lastPrinted>
  <dcterms:created xsi:type="dcterms:W3CDTF">2023-07-21T16:54:43Z</dcterms:created>
  <dcterms:modified xsi:type="dcterms:W3CDTF">2023-07-21T20:35:06Z</dcterms:modified>
</cp:coreProperties>
</file>