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Septiembre" sheetId="1" r:id="rId1"/>
  </sheets>
  <externalReferences>
    <externalReference r:id="rId4"/>
  </externalReferences>
  <definedNames>
    <definedName name="_xlnm.Print_Area" localSheetId="0">'Septiembre'!$A$1:$G$94</definedName>
  </definedNames>
  <calcPr fullCalcOnLoad="1"/>
</workbook>
</file>

<file path=xl/sharedStrings.xml><?xml version="1.0" encoding="utf-8"?>
<sst xmlns="http://schemas.openxmlformats.org/spreadsheetml/2006/main" count="112" uniqueCount="91">
  <si>
    <t>MUNICIPIO DE DURANGO</t>
  </si>
  <si>
    <t>Municipio de Durango Estado Analítico del Ejercicio del Presupuesto de Egresos COG (Capítulo y Concepto)</t>
  </si>
  <si>
    <t>MXN</t>
  </si>
  <si>
    <t xml:space="preserve">     Aprobado</t>
  </si>
  <si>
    <t xml:space="preserve">  Ampliaciones/</t>
  </si>
  <si>
    <t xml:space="preserve">    Modificado</t>
  </si>
  <si>
    <t xml:space="preserve">   Devengado</t>
  </si>
  <si>
    <t xml:space="preserve">      Pagado</t>
  </si>
  <si>
    <t xml:space="preserve">   Subejercicio</t>
  </si>
  <si>
    <t/>
  </si>
  <si>
    <t xml:space="preserve"> Reducciones</t>
  </si>
  <si>
    <t>Concepto</t>
  </si>
  <si>
    <t xml:space="preserve">        1</t>
  </si>
  <si>
    <t xml:space="preserve">       2</t>
  </si>
  <si>
    <t xml:space="preserve">    3 = (1+2)</t>
  </si>
  <si>
    <t xml:space="preserve">      4</t>
  </si>
  <si>
    <t xml:space="preserve">        5</t>
  </si>
  <si>
    <t xml:space="preserve">   6 = (3-4)</t>
  </si>
  <si>
    <t xml:space="preserve"> Servicios Personales</t>
  </si>
  <si>
    <t xml:space="preserve">     Remuneraciones al Personal de Caracter Permanente</t>
  </si>
  <si>
    <t xml:space="preserve">     Remuneraciones al Personal de Caracter Transitorio</t>
  </si>
  <si>
    <t xml:space="preserve">     Remuneraciones Adicionales y Especiales</t>
  </si>
  <si>
    <t xml:space="preserve">     Seguridad Social</t>
  </si>
  <si>
    <t xml:space="preserve">     Otras Prestaciones Sociales y Económicas</t>
  </si>
  <si>
    <t xml:space="preserve">     Previsiones</t>
  </si>
  <si>
    <t xml:space="preserve">     Pago de Estimulos a Servidores Públicos</t>
  </si>
  <si>
    <t xml:space="preserve"> Materiales y Suministros</t>
  </si>
  <si>
    <t xml:space="preserve">     Materiales de Administración, Emisión de Documentos y Artículos Oficiales</t>
  </si>
  <si>
    <t xml:space="preserve">     Alimentos y Utensilios</t>
  </si>
  <si>
    <t xml:space="preserve">     Materias Primas y Materiales de Producción y Comercialización</t>
  </si>
  <si>
    <t xml:space="preserve">     Materiales y Artículos de Construcción y de Reparación</t>
  </si>
  <si>
    <t xml:space="preserve">     Productos Quimicos, Farmacéuticos y de Laboratorio</t>
  </si>
  <si>
    <t xml:space="preserve">     Combustibles, Lubricantes y Aditivos</t>
  </si>
  <si>
    <t xml:space="preserve">     Vestuario, Blancos, Prendas de Protección y Artículos Deportivos</t>
  </si>
  <si>
    <t xml:space="preserve">     Materiales y Suministros para Seguridad</t>
  </si>
  <si>
    <t xml:space="preserve">     Herramientas, Refacciones y Accesorios Menores</t>
  </si>
  <si>
    <t xml:space="preserve"> Servicios Generales</t>
  </si>
  <si>
    <t xml:space="preserve">     Servicios Básicos</t>
  </si>
  <si>
    <t xml:space="preserve">     Servicios de Arrendamiento</t>
  </si>
  <si>
    <t xml:space="preserve">     Servicios Profesionales, Científicos, Técnicos y Otros Servicios</t>
  </si>
  <si>
    <t xml:space="preserve">     Servicios Financieros, Bancarios y Comerciales</t>
  </si>
  <si>
    <t xml:space="preserve">     Servicios de Instalación, Reparación, Mantenimiento y Conservación</t>
  </si>
  <si>
    <t xml:space="preserve">     Servicios de Comunicación Social y Publicidad</t>
  </si>
  <si>
    <t xml:space="preserve">     Servicio de Traslado y Viáticos</t>
  </si>
  <si>
    <t xml:space="preserve">     Servicios Oficiales</t>
  </si>
  <si>
    <t xml:space="preserve">     Otros servicios Generales</t>
  </si>
  <si>
    <t xml:space="preserve"> Transferencias, Asignaciones, Subsidios y Otras Ayudas</t>
  </si>
  <si>
    <t xml:space="preserve">     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</si>
  <si>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</si>
  <si>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</si>
  <si>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</si>
  <si>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</si>
  <si>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    Transferencias a Fideicomisos, Mandatos y Otros Análogos</t>
  </si>
  <si>
    <t xml:space="preserve">     Transferencias a la Seguridad Social</t>
  </si>
  <si>
    <t xml:space="preserve">     Donativos</t>
  </si>
  <si>
    <t xml:space="preserve">     Transferencias al Exterior</t>
  </si>
  <si>
    <t xml:space="preserve"> Bienes Muebles, Inmuebles e Intangibles</t>
  </si>
  <si>
    <t xml:space="preserve">     Mobiliario y Equipo de Administración</t>
  </si>
  <si>
    <t xml:space="preserve">     Mobiliario y Equipo Educacional y Recreativo</t>
  </si>
  <si>
    <t xml:space="preserve">     Equipo e Instrumental Médico y de Laboratorio</t>
  </si>
  <si>
    <t xml:space="preserve">     Vehículos y Equipo de Transporte</t>
  </si>
  <si>
    <t xml:space="preserve">     Equipo de Defensa y Seguridad</t>
  </si>
  <si>
    <t xml:space="preserve">     Maquinaria, Otros Equipos y Herramientas</t>
  </si>
  <si>
    <t xml:space="preserve">     Activos Biológicos</t>
  </si>
  <si>
    <t xml:space="preserve">     Bienes Inmuebles</t>
  </si>
  <si>
    <t xml:space="preserve">     Activos Intangibles</t>
  </si>
  <si>
    <t xml:space="preserve"> Inversión Pública</t>
  </si>
  <si>
    <t xml:space="preserve">     Obra Pública en Bienes de Dominio Público</t>
  </si>
  <si>
    <t xml:space="preserve">     Obra Pública en Bienes Propios</t>
  </si>
  <si>
    <t xml:space="preserve">     Proyectos Productivos y Acciones de Fomento</t>
  </si>
  <si>
    <t xml:space="preserve"> Inversiones Financieras y Otras Provisiones</t>
  </si>
  <si>
    <t xml:space="preserve">     Inversiones para el Fomento de Actividades Productivas</t>
  </si>
  <si>
    <t xml:space="preserve">     Acciones y Participaciones de Capital</t>
  </si>
  <si>
    <t xml:space="preserve">     Compra de Títulos y Valores</t>
  </si>
  <si>
    <t xml:space="preserve">     Concesión de Préstamos</t>
  </si>
  <si>
    <t xml:space="preserve">     Inversiones en Fideicomisos, Mandatos y Otros Análogos</t>
  </si>
  <si>
    <t xml:space="preserve">     Otras Inversiones Financieras</t>
  </si>
  <si>
    <t xml:space="preserve">     Provisiones para contingencias y Otras Erogaciones Especiales</t>
  </si>
  <si>
    <t xml:space="preserve"> Participaciones y Aportaciones</t>
  </si>
  <si>
    <t xml:space="preserve">     Participaciones</t>
  </si>
  <si>
    <t xml:space="preserve">     Aportaciones</t>
  </si>
  <si>
    <t xml:space="preserve">     Convenios</t>
  </si>
  <si>
    <t xml:space="preserve"> Deuda Pública</t>
  </si>
  <si>
    <t xml:space="preserve">     Amortizaciones de la Deuda Pública</t>
  </si>
  <si>
    <t xml:space="preserve">     Intereses de la Deuda Pública</t>
  </si>
  <si>
    <t xml:space="preserve">     Comisiones de la Deuda Pública</t>
  </si>
  <si>
    <t xml:space="preserve">     Gastos de la Deuda Pública</t>
  </si>
  <si>
    <t xml:space="preserve">     Costo por Coberturas</t>
  </si>
  <si>
    <t xml:space="preserve">     Apoyos Financieros</t>
  </si>
  <si>
    <t xml:space="preserve">     Adeudos de Ejercicios Fiscales Anteriores (Adefas)</t>
  </si>
  <si>
    <t xml:space="preserve"> 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</si>
</sst>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  <numFmt numFmtId="165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4" xfId="0" applyFont="1" applyFill="1" applyBorder="1" applyAlignment="1">
      <alignment horizontal="center"/>
    </xf>
    <xf numFmtId="17" fontId="20" fillId="33" borderId="13" xfId="0" applyNumberFormat="1" applyFont="1" applyFill="1" applyBorder="1" applyAlignment="1" quotePrefix="1">
      <alignment horizontal="center"/>
    </xf>
    <xf numFmtId="0" fontId="20" fillId="33" borderId="0" xfId="0" applyFont="1" applyFill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center"/>
    </xf>
    <xf numFmtId="49" fontId="20" fillId="0" borderId="16" xfId="0" applyNumberFormat="1" applyFont="1" applyBorder="1" applyAlignment="1">
      <alignment/>
    </xf>
    <xf numFmtId="0" fontId="20" fillId="0" borderId="16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164" fontId="20" fillId="0" borderId="16" xfId="0" applyNumberFormat="1" applyFont="1" applyFill="1" applyBorder="1" applyAlignment="1">
      <alignment horizontal="right"/>
    </xf>
    <xf numFmtId="49" fontId="21" fillId="0" borderId="16" xfId="0" applyNumberFormat="1" applyFont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39" fontId="21" fillId="0" borderId="16" xfId="0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>
      <alignment horizontal="right"/>
    </xf>
    <xf numFmtId="49" fontId="21" fillId="0" borderId="16" xfId="0" applyNumberFormat="1" applyFont="1" applyFill="1" applyBorder="1" applyAlignment="1">
      <alignment horizontal="right"/>
    </xf>
    <xf numFmtId="49" fontId="2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20" fillId="0" borderId="17" xfId="0" applyNumberFormat="1" applyFont="1" applyBorder="1" applyAlignment="1">
      <alignment/>
    </xf>
    <xf numFmtId="164" fontId="20" fillId="0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0</xdr:rowOff>
    </xdr:from>
    <xdr:to>
      <xdr:col>0</xdr:col>
      <xdr:colOff>1238250</xdr:colOff>
      <xdr:row>5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066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</xdr:row>
      <xdr:rowOff>133350</xdr:rowOff>
    </xdr:from>
    <xdr:to>
      <xdr:col>6</xdr:col>
      <xdr:colOff>962025</xdr:colOff>
      <xdr:row>4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4953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Presupuesto%20Egresos%20Clasificaci&#243;n%20COG%20Septiembre%202019%20(7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97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1" max="1" width="62.00390625" style="0" customWidth="1"/>
    <col min="2" max="2" width="17.140625" style="0" bestFit="1" customWidth="1"/>
    <col min="3" max="3" width="15.28125" style="0" bestFit="1" customWidth="1"/>
    <col min="4" max="6" width="17.140625" style="0" bestFit="1" customWidth="1"/>
    <col min="7" max="9" width="15.28125" style="0" bestFit="1" customWidth="1"/>
  </cols>
  <sheetData>
    <row r="2" ht="13.5" customHeight="1" thickBot="1"/>
    <row r="3" spans="1:7" ht="16.5" customHeight="1">
      <c r="A3" s="1" t="s">
        <v>0</v>
      </c>
      <c r="B3" s="2"/>
      <c r="C3" s="2"/>
      <c r="D3" s="2"/>
      <c r="E3" s="2"/>
      <c r="F3" s="2"/>
      <c r="G3" s="3"/>
    </row>
    <row r="4" spans="1:7" ht="19.5" customHeight="1">
      <c r="A4" s="4" t="s">
        <v>1</v>
      </c>
      <c r="B4" s="5"/>
      <c r="C4" s="5"/>
      <c r="D4" s="5"/>
      <c r="E4" s="5"/>
      <c r="F4" s="5"/>
      <c r="G4" s="6"/>
    </row>
    <row r="5" spans="1:7" ht="15">
      <c r="A5" s="7">
        <v>43709</v>
      </c>
      <c r="B5" s="8"/>
      <c r="C5" s="8"/>
      <c r="D5" s="8"/>
      <c r="E5" s="8"/>
      <c r="F5" s="8"/>
      <c r="G5" s="9"/>
    </row>
    <row r="6" spans="1:7" ht="15.75" thickBot="1">
      <c r="A6" s="10" t="s">
        <v>2</v>
      </c>
      <c r="B6" s="8"/>
      <c r="C6" s="8"/>
      <c r="D6" s="8"/>
      <c r="E6" s="8"/>
      <c r="F6" s="8"/>
      <c r="G6" s="9"/>
    </row>
    <row r="7" spans="1:7" ht="15">
      <c r="A7" s="11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</row>
    <row r="8" spans="1:7" ht="15">
      <c r="A8" s="12"/>
      <c r="B8" s="12" t="s">
        <v>9</v>
      </c>
      <c r="C8" s="12" t="s">
        <v>10</v>
      </c>
      <c r="D8" s="12" t="s">
        <v>9</v>
      </c>
      <c r="E8" s="12" t="s">
        <v>9</v>
      </c>
      <c r="F8" s="12" t="s">
        <v>9</v>
      </c>
      <c r="G8" s="12" t="s">
        <v>9</v>
      </c>
    </row>
    <row r="9" spans="1:7" ht="15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  <c r="G9" s="12" t="s">
        <v>17</v>
      </c>
    </row>
    <row r="10" spans="1:7" ht="15.75" thickBot="1">
      <c r="A10" s="13"/>
      <c r="B10" s="13" t="s">
        <v>9</v>
      </c>
      <c r="C10" s="13" t="s">
        <v>9</v>
      </c>
      <c r="D10" s="13" t="s">
        <v>9</v>
      </c>
      <c r="E10" s="13" t="s">
        <v>9</v>
      </c>
      <c r="F10" s="13" t="s">
        <v>9</v>
      </c>
      <c r="G10" s="13" t="s">
        <v>9</v>
      </c>
    </row>
    <row r="11" spans="1:7" s="16" customFormat="1" ht="15">
      <c r="A11" s="14" t="s">
        <v>9</v>
      </c>
      <c r="B11" s="15"/>
      <c r="C11" s="15"/>
      <c r="D11" s="15"/>
      <c r="E11" s="15"/>
      <c r="F11" s="15"/>
      <c r="G11" s="15"/>
    </row>
    <row r="12" spans="1:7" s="16" customFormat="1" ht="15">
      <c r="A12" s="14" t="s">
        <v>18</v>
      </c>
      <c r="B12" s="17">
        <v>886575622.7400001</v>
      </c>
      <c r="C12" s="17">
        <v>78655539.16999984</v>
      </c>
      <c r="D12" s="17">
        <v>965231161.91</v>
      </c>
      <c r="E12" s="17">
        <f>SUM(E13:E19)</f>
        <v>676731415.07</v>
      </c>
      <c r="F12" s="17">
        <f>SUM(F13:F19)</f>
        <v>674251678.12</v>
      </c>
      <c r="G12" s="17">
        <f>D12-E12</f>
        <v>288499746.8399999</v>
      </c>
    </row>
    <row r="13" spans="1:8" s="16" customFormat="1" ht="15">
      <c r="A13" s="18" t="s">
        <v>19</v>
      </c>
      <c r="B13" s="19">
        <v>363731497.04</v>
      </c>
      <c r="C13" s="19">
        <v>47556119.07999998</v>
      </c>
      <c r="D13" s="19">
        <v>411287616.12</v>
      </c>
      <c r="E13" s="19">
        <v>327539750.06</v>
      </c>
      <c r="F13" s="19">
        <v>327492162.97</v>
      </c>
      <c r="G13" s="19">
        <f>D13-E13</f>
        <v>83747866.06</v>
      </c>
      <c r="H13"/>
    </row>
    <row r="14" spans="1:7" ht="15">
      <c r="A14" s="18" t="s">
        <v>20</v>
      </c>
      <c r="B14" s="19">
        <v>85649901.05</v>
      </c>
      <c r="C14" s="20">
        <v>-8825160.420000002</v>
      </c>
      <c r="D14" s="19">
        <v>76824740.63</v>
      </c>
      <c r="E14" s="19">
        <v>54829714.9</v>
      </c>
      <c r="F14" s="19">
        <v>54829714.9</v>
      </c>
      <c r="G14" s="19">
        <f aca="true" t="shared" si="0" ref="G14:G19">D14-E14</f>
        <v>21995025.729999997</v>
      </c>
    </row>
    <row r="15" spans="1:7" ht="15">
      <c r="A15" s="18" t="s">
        <v>21</v>
      </c>
      <c r="B15" s="19">
        <v>212333487.06</v>
      </c>
      <c r="C15" s="19">
        <v>9027948.97999999</v>
      </c>
      <c r="D15" s="19">
        <v>221361436.04</v>
      </c>
      <c r="E15" s="19">
        <v>109268911.53</v>
      </c>
      <c r="F15" s="19">
        <v>108943143.64</v>
      </c>
      <c r="G15" s="19">
        <f t="shared" si="0"/>
        <v>112092524.50999999</v>
      </c>
    </row>
    <row r="16" spans="1:8" ht="15">
      <c r="A16" s="18" t="s">
        <v>22</v>
      </c>
      <c r="B16" s="19">
        <v>103717095</v>
      </c>
      <c r="C16" s="19">
        <v>12496661.239999995</v>
      </c>
      <c r="D16" s="19">
        <v>116213756.24</v>
      </c>
      <c r="E16" s="19">
        <v>83605893.09</v>
      </c>
      <c r="F16" s="19">
        <v>83605893.09</v>
      </c>
      <c r="G16" s="19">
        <f t="shared" si="0"/>
        <v>32607863.14999999</v>
      </c>
      <c r="H16" s="16"/>
    </row>
    <row r="17" spans="1:7" ht="15">
      <c r="A17" s="18" t="s">
        <v>23</v>
      </c>
      <c r="B17" s="19">
        <v>121143642.59</v>
      </c>
      <c r="C17" s="19">
        <v>18399970.28999999</v>
      </c>
      <c r="D17" s="19">
        <v>139543612.88</v>
      </c>
      <c r="E17" s="19">
        <v>101487145.49</v>
      </c>
      <c r="F17" s="19">
        <v>99380763.52</v>
      </c>
      <c r="G17" s="19">
        <f t="shared" si="0"/>
        <v>38056467.39</v>
      </c>
    </row>
    <row r="18" spans="1:7" ht="15">
      <c r="A18" s="18" t="s">
        <v>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f t="shared" si="0"/>
        <v>0</v>
      </c>
    </row>
    <row r="19" spans="1:7" ht="15">
      <c r="A19" s="18" t="s">
        <v>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f t="shared" si="0"/>
        <v>0</v>
      </c>
    </row>
    <row r="20" spans="1:8" ht="15">
      <c r="A20" s="18" t="s">
        <v>9</v>
      </c>
      <c r="B20" s="21"/>
      <c r="C20" s="21"/>
      <c r="D20" s="21"/>
      <c r="E20" s="21"/>
      <c r="F20" s="21"/>
      <c r="G20" s="21"/>
      <c r="H20" s="16"/>
    </row>
    <row r="21" spans="1:7" ht="15">
      <c r="A21" s="14" t="s">
        <v>26</v>
      </c>
      <c r="B21" s="17">
        <v>156396293.54000002</v>
      </c>
      <c r="C21" s="17">
        <v>3000000</v>
      </c>
      <c r="D21" s="17">
        <v>159396293.54000002</v>
      </c>
      <c r="E21" s="17">
        <f>SUM(E22:E30)</f>
        <v>102815522.74999999</v>
      </c>
      <c r="F21" s="17">
        <f>SUM(F22:F30)</f>
        <v>87270583.76999998</v>
      </c>
      <c r="G21" s="17">
        <f>D21-E21</f>
        <v>56580770.79000004</v>
      </c>
    </row>
    <row r="22" spans="1:9" s="16" customFormat="1" ht="15">
      <c r="A22" s="18" t="s">
        <v>27</v>
      </c>
      <c r="B22" s="19">
        <v>11258353.96</v>
      </c>
      <c r="C22" s="20">
        <v>0</v>
      </c>
      <c r="D22" s="19">
        <v>11258353.96</v>
      </c>
      <c r="E22" s="19">
        <v>5072725.36</v>
      </c>
      <c r="F22" s="19">
        <v>2365883.33</v>
      </c>
      <c r="G22" s="19">
        <f>D22-E22</f>
        <v>6185628.600000001</v>
      </c>
      <c r="I22"/>
    </row>
    <row r="23" spans="1:7" ht="15">
      <c r="A23" s="18" t="s">
        <v>28</v>
      </c>
      <c r="B23" s="19">
        <v>9253503.24</v>
      </c>
      <c r="C23" s="20">
        <v>0</v>
      </c>
      <c r="D23" s="19">
        <v>9253503.24</v>
      </c>
      <c r="E23" s="19">
        <v>8531675.75</v>
      </c>
      <c r="F23" s="19">
        <v>4873008.94</v>
      </c>
      <c r="G23" s="19">
        <f aca="true" t="shared" si="1" ref="G23:G30">D23-E23</f>
        <v>721827.4900000002</v>
      </c>
    </row>
    <row r="24" spans="1:7" ht="15">
      <c r="A24" s="18" t="s">
        <v>29</v>
      </c>
      <c r="B24" s="19">
        <v>0</v>
      </c>
      <c r="C24" s="19">
        <v>0</v>
      </c>
      <c r="D24" s="22">
        <v>0</v>
      </c>
      <c r="E24" s="19">
        <v>0</v>
      </c>
      <c r="F24" s="19">
        <v>0</v>
      </c>
      <c r="G24" s="19"/>
    </row>
    <row r="25" spans="1:7" ht="15">
      <c r="A25" s="18" t="s">
        <v>30</v>
      </c>
      <c r="B25" s="19">
        <v>39251554.86</v>
      </c>
      <c r="C25" s="20">
        <v>0</v>
      </c>
      <c r="D25" s="19">
        <v>39251554.86</v>
      </c>
      <c r="E25" s="19">
        <v>23332311.67</v>
      </c>
      <c r="F25" s="19">
        <v>19136664.13</v>
      </c>
      <c r="G25" s="19">
        <f t="shared" si="1"/>
        <v>15919243.189999998</v>
      </c>
    </row>
    <row r="26" spans="1:7" ht="15">
      <c r="A26" s="18" t="s">
        <v>31</v>
      </c>
      <c r="B26" s="19">
        <v>9611725.02</v>
      </c>
      <c r="C26" s="20">
        <v>0</v>
      </c>
      <c r="D26" s="19">
        <v>9611725.02</v>
      </c>
      <c r="E26" s="19">
        <v>3512939.23</v>
      </c>
      <c r="F26" s="19">
        <v>2623986.86</v>
      </c>
      <c r="G26" s="19">
        <f t="shared" si="1"/>
        <v>6098785.789999999</v>
      </c>
    </row>
    <row r="27" spans="1:7" ht="15">
      <c r="A27" s="18" t="s">
        <v>32</v>
      </c>
      <c r="B27" s="19">
        <v>69723012.15</v>
      </c>
      <c r="C27" s="19">
        <v>0</v>
      </c>
      <c r="D27" s="19">
        <v>69723012.15</v>
      </c>
      <c r="E27" s="19">
        <v>58250187.69</v>
      </c>
      <c r="F27" s="19">
        <v>56534714.16</v>
      </c>
      <c r="G27" s="19">
        <f t="shared" si="1"/>
        <v>11472824.460000008</v>
      </c>
    </row>
    <row r="28" spans="1:7" ht="15">
      <c r="A28" s="18" t="s">
        <v>33</v>
      </c>
      <c r="B28" s="19">
        <v>9157006.47</v>
      </c>
      <c r="C28" s="19">
        <v>3000000</v>
      </c>
      <c r="D28" s="19">
        <v>12157006.47</v>
      </c>
      <c r="E28" s="19">
        <v>700227.69</v>
      </c>
      <c r="F28" s="19">
        <v>244971.44</v>
      </c>
      <c r="G28" s="19">
        <f t="shared" si="1"/>
        <v>11456778.780000001</v>
      </c>
    </row>
    <row r="29" spans="1:7" ht="15">
      <c r="A29" s="18" t="s">
        <v>34</v>
      </c>
      <c r="B29" s="19">
        <v>10000</v>
      </c>
      <c r="C29" s="19">
        <v>0</v>
      </c>
      <c r="D29" s="19">
        <v>10000</v>
      </c>
      <c r="E29" s="19">
        <v>0</v>
      </c>
      <c r="F29" s="19">
        <v>0</v>
      </c>
      <c r="G29" s="19">
        <f t="shared" si="1"/>
        <v>10000</v>
      </c>
    </row>
    <row r="30" spans="1:7" ht="15">
      <c r="A30" s="18" t="s">
        <v>35</v>
      </c>
      <c r="B30" s="19">
        <v>8131137.84</v>
      </c>
      <c r="C30" s="19">
        <v>0</v>
      </c>
      <c r="D30" s="19">
        <v>8131137.84</v>
      </c>
      <c r="E30" s="19">
        <v>3415455.36</v>
      </c>
      <c r="F30" s="19">
        <v>1491354.91</v>
      </c>
      <c r="G30" s="19">
        <f t="shared" si="1"/>
        <v>4715682.48</v>
      </c>
    </row>
    <row r="31" spans="1:7" ht="15">
      <c r="A31" s="18" t="s">
        <v>9</v>
      </c>
      <c r="B31" s="21"/>
      <c r="C31" s="21"/>
      <c r="D31" s="21"/>
      <c r="E31" s="21"/>
      <c r="F31" s="21"/>
      <c r="G31" s="21"/>
    </row>
    <row r="32" spans="1:7" ht="15">
      <c r="A32" s="14" t="s">
        <v>36</v>
      </c>
      <c r="B32" s="17">
        <v>649941842.57</v>
      </c>
      <c r="C32" s="17">
        <v>17819292.620000005</v>
      </c>
      <c r="D32" s="17">
        <v>667761135.19</v>
      </c>
      <c r="E32" s="17">
        <f>SUM(E33:E41)</f>
        <v>411816706.7399999</v>
      </c>
      <c r="F32" s="17">
        <f>SUM(F33:F41)</f>
        <v>356872067.84999996</v>
      </c>
      <c r="G32" s="17">
        <f>D32-E32</f>
        <v>255944428.45000017</v>
      </c>
    </row>
    <row r="33" spans="1:7" s="16" customFormat="1" ht="15">
      <c r="A33" s="18" t="s">
        <v>37</v>
      </c>
      <c r="B33" s="19">
        <v>126658560.97</v>
      </c>
      <c r="C33" s="19">
        <v>0</v>
      </c>
      <c r="D33" s="19">
        <v>126658560.97</v>
      </c>
      <c r="E33" s="19">
        <v>67120102.2</v>
      </c>
      <c r="F33" s="19">
        <v>66186304.36</v>
      </c>
      <c r="G33" s="19">
        <f aca="true" t="shared" si="2" ref="G33:G41">D33-E33</f>
        <v>59538458.769999996</v>
      </c>
    </row>
    <row r="34" spans="1:7" ht="15">
      <c r="A34" s="18" t="s">
        <v>38</v>
      </c>
      <c r="B34" s="19">
        <v>100002456.17</v>
      </c>
      <c r="C34" s="19">
        <v>13000000</v>
      </c>
      <c r="D34" s="19">
        <v>113002456.17</v>
      </c>
      <c r="E34" s="19">
        <v>78712156.69</v>
      </c>
      <c r="F34" s="19">
        <v>59890091.46</v>
      </c>
      <c r="G34" s="19">
        <f t="shared" si="2"/>
        <v>34290299.480000004</v>
      </c>
    </row>
    <row r="35" spans="1:7" ht="15">
      <c r="A35" s="18" t="s">
        <v>39</v>
      </c>
      <c r="B35" s="19">
        <v>94213795.55</v>
      </c>
      <c r="C35" s="19">
        <v>-863138.2800000012</v>
      </c>
      <c r="D35" s="19">
        <v>93350657.27</v>
      </c>
      <c r="E35" s="19">
        <v>64736428.54</v>
      </c>
      <c r="F35" s="19">
        <v>57764862.54</v>
      </c>
      <c r="G35" s="19">
        <f t="shared" si="2"/>
        <v>28614228.729999997</v>
      </c>
    </row>
    <row r="36" spans="1:7" ht="15">
      <c r="A36" s="18" t="s">
        <v>40</v>
      </c>
      <c r="B36" s="19">
        <v>25235185.15</v>
      </c>
      <c r="C36" s="19">
        <v>2550956.360000003</v>
      </c>
      <c r="D36" s="19">
        <v>27786141.51</v>
      </c>
      <c r="E36" s="19">
        <v>28209038.56</v>
      </c>
      <c r="F36" s="19">
        <v>24965666.54</v>
      </c>
      <c r="G36" s="19">
        <f t="shared" si="2"/>
        <v>-422897.049999997</v>
      </c>
    </row>
    <row r="37" spans="1:7" ht="15">
      <c r="A37" s="18" t="s">
        <v>41</v>
      </c>
      <c r="B37" s="19">
        <v>205320844.02</v>
      </c>
      <c r="C37" s="19">
        <v>5073109.340000004</v>
      </c>
      <c r="D37" s="19">
        <v>210393953.36</v>
      </c>
      <c r="E37" s="19">
        <v>103489901.56</v>
      </c>
      <c r="F37" s="19">
        <v>95232313.15</v>
      </c>
      <c r="G37" s="19">
        <f t="shared" si="2"/>
        <v>106904051.80000001</v>
      </c>
    </row>
    <row r="38" spans="1:7" ht="15">
      <c r="A38" s="18" t="s">
        <v>42</v>
      </c>
      <c r="B38" s="19">
        <v>30863785.47</v>
      </c>
      <c r="C38" s="19">
        <v>0</v>
      </c>
      <c r="D38" s="19">
        <v>30863785.47</v>
      </c>
      <c r="E38" s="19">
        <v>12985828.09</v>
      </c>
      <c r="F38" s="19">
        <v>11277465.25</v>
      </c>
      <c r="G38" s="19">
        <f t="shared" si="2"/>
        <v>17877957.38</v>
      </c>
    </row>
    <row r="39" spans="1:7" ht="15">
      <c r="A39" s="18" t="s">
        <v>43</v>
      </c>
      <c r="B39" s="19">
        <v>8509009.64</v>
      </c>
      <c r="C39" s="19">
        <v>0</v>
      </c>
      <c r="D39" s="19">
        <v>8509009.64</v>
      </c>
      <c r="E39" s="19">
        <v>1023442.12</v>
      </c>
      <c r="F39" s="19">
        <v>1006438.01</v>
      </c>
      <c r="G39" s="19">
        <f t="shared" si="2"/>
        <v>7485567.5200000005</v>
      </c>
    </row>
    <row r="40" spans="1:7" ht="15">
      <c r="A40" s="18" t="s">
        <v>44</v>
      </c>
      <c r="B40" s="19">
        <v>38117374.86</v>
      </c>
      <c r="C40" s="19">
        <v>-500000</v>
      </c>
      <c r="D40" s="19">
        <v>37617374.86</v>
      </c>
      <c r="E40" s="19">
        <v>25498000.14</v>
      </c>
      <c r="F40" s="19">
        <v>12992311</v>
      </c>
      <c r="G40" s="19">
        <f t="shared" si="2"/>
        <v>12119374.719999999</v>
      </c>
    </row>
    <row r="41" spans="1:7" ht="15">
      <c r="A41" s="18" t="s">
        <v>45</v>
      </c>
      <c r="B41" s="19">
        <v>21020830.74</v>
      </c>
      <c r="C41" s="19">
        <v>-1441634.799999997</v>
      </c>
      <c r="D41" s="19">
        <v>19579195.94</v>
      </c>
      <c r="E41" s="19">
        <v>30041808.84</v>
      </c>
      <c r="F41" s="19">
        <v>27556615.54</v>
      </c>
      <c r="G41" s="19">
        <f t="shared" si="2"/>
        <v>-10462612.899999999</v>
      </c>
    </row>
    <row r="42" spans="1:7" ht="15">
      <c r="A42" s="18" t="s">
        <v>9</v>
      </c>
      <c r="B42" s="21"/>
      <c r="C42" s="21"/>
      <c r="D42" s="21"/>
      <c r="E42" s="21"/>
      <c r="F42" s="21"/>
      <c r="G42" s="21"/>
    </row>
    <row r="43" spans="1:7" ht="15">
      <c r="A43" s="14" t="s">
        <v>46</v>
      </c>
      <c r="B43" s="17">
        <v>311172642.29</v>
      </c>
      <c r="C43" s="17">
        <v>0</v>
      </c>
      <c r="D43" s="17">
        <v>311172642.29</v>
      </c>
      <c r="E43" s="17">
        <f>SUM(E44:E52)</f>
        <v>357016285.46999997</v>
      </c>
      <c r="F43" s="17">
        <f>SUM(F44:F52)</f>
        <v>333323228.45</v>
      </c>
      <c r="G43" s="17">
        <f>D43-E43</f>
        <v>-45843643.17999995</v>
      </c>
    </row>
    <row r="44" spans="1:7" s="16" customFormat="1" ht="15">
      <c r="A44" s="18" t="s">
        <v>47</v>
      </c>
      <c r="B44" s="19">
        <v>0</v>
      </c>
      <c r="C44" s="19">
        <v>0</v>
      </c>
      <c r="D44" s="22">
        <v>0</v>
      </c>
      <c r="E44" s="19">
        <v>0</v>
      </c>
      <c r="F44" s="19"/>
      <c r="G44" s="19" t="s">
        <v>9</v>
      </c>
    </row>
    <row r="45" spans="1:7" ht="15">
      <c r="A45" s="18" t="s">
        <v>48</v>
      </c>
      <c r="B45" s="19">
        <v>106723287.04</v>
      </c>
      <c r="C45" s="19">
        <v>0</v>
      </c>
      <c r="D45" s="19">
        <v>106723287.04</v>
      </c>
      <c r="E45" s="19">
        <v>78674734.88</v>
      </c>
      <c r="F45" s="19">
        <v>71626839.58</v>
      </c>
      <c r="G45" s="19">
        <f aca="true" t="shared" si="3" ref="G45:G52">D45-E45</f>
        <v>28048552.16000001</v>
      </c>
    </row>
    <row r="46" spans="1:7" ht="15">
      <c r="A46" s="18" t="s">
        <v>49</v>
      </c>
      <c r="B46" s="19">
        <v>144740292.44</v>
      </c>
      <c r="C46" s="20">
        <v>0</v>
      </c>
      <c r="D46" s="19">
        <v>144740292.44</v>
      </c>
      <c r="E46" s="19">
        <v>244818138.01</v>
      </c>
      <c r="F46" s="19">
        <v>238057861.61</v>
      </c>
      <c r="G46" s="19">
        <f t="shared" si="3"/>
        <v>-100077845.57</v>
      </c>
    </row>
    <row r="47" spans="1:7" ht="15">
      <c r="A47" s="18" t="s">
        <v>50</v>
      </c>
      <c r="B47" s="19">
        <v>58609062.81</v>
      </c>
      <c r="C47" s="20">
        <v>0</v>
      </c>
      <c r="D47" s="19">
        <v>58609062.81</v>
      </c>
      <c r="E47" s="19">
        <v>32835314.01</v>
      </c>
      <c r="F47" s="19">
        <v>22950428.69</v>
      </c>
      <c r="G47" s="19">
        <f t="shared" si="3"/>
        <v>25773748.8</v>
      </c>
    </row>
    <row r="48" spans="1:7" ht="15">
      <c r="A48" s="18" t="s">
        <v>51</v>
      </c>
      <c r="B48" s="19">
        <v>1100000</v>
      </c>
      <c r="C48" s="19">
        <v>0</v>
      </c>
      <c r="D48" s="19">
        <v>1100000</v>
      </c>
      <c r="E48" s="19">
        <v>688098.57</v>
      </c>
      <c r="F48" s="19">
        <v>688098.57</v>
      </c>
      <c r="G48" s="19">
        <f t="shared" si="3"/>
        <v>411901.43000000005</v>
      </c>
    </row>
    <row r="49" spans="1:7" ht="15">
      <c r="A49" s="18" t="s">
        <v>52</v>
      </c>
      <c r="B49" s="19">
        <v>0</v>
      </c>
      <c r="C49" s="19">
        <v>0</v>
      </c>
      <c r="D49" s="19">
        <v>0</v>
      </c>
      <c r="E49" s="19">
        <v>0</v>
      </c>
      <c r="F49" s="19"/>
      <c r="G49" s="19">
        <f t="shared" si="3"/>
        <v>0</v>
      </c>
    </row>
    <row r="50" spans="1:7" ht="15">
      <c r="A50" s="18" t="s">
        <v>53</v>
      </c>
      <c r="B50" s="19">
        <v>0</v>
      </c>
      <c r="C50" s="19">
        <v>0</v>
      </c>
      <c r="D50" s="19">
        <v>0</v>
      </c>
      <c r="E50" s="19">
        <v>0</v>
      </c>
      <c r="F50" s="19"/>
      <c r="G50" s="19">
        <f t="shared" si="3"/>
        <v>0</v>
      </c>
    </row>
    <row r="51" spans="1:7" ht="15">
      <c r="A51" s="18" t="s">
        <v>54</v>
      </c>
      <c r="B51" s="19">
        <v>0</v>
      </c>
      <c r="C51" s="19">
        <v>0</v>
      </c>
      <c r="D51" s="19">
        <v>0</v>
      </c>
      <c r="E51" s="19">
        <v>0</v>
      </c>
      <c r="F51" s="19"/>
      <c r="G51" s="19">
        <f t="shared" si="3"/>
        <v>0</v>
      </c>
    </row>
    <row r="52" spans="1:7" ht="15">
      <c r="A52" s="18" t="s">
        <v>55</v>
      </c>
      <c r="B52" s="19">
        <v>0</v>
      </c>
      <c r="C52" s="19">
        <v>0</v>
      </c>
      <c r="D52" s="19">
        <v>0</v>
      </c>
      <c r="E52" s="19">
        <v>0</v>
      </c>
      <c r="F52" s="19"/>
      <c r="G52" s="19">
        <f t="shared" si="3"/>
        <v>0</v>
      </c>
    </row>
    <row r="53" spans="1:7" ht="15">
      <c r="A53" s="18" t="s">
        <v>9</v>
      </c>
      <c r="B53" s="21"/>
      <c r="C53" s="21"/>
      <c r="D53" s="21"/>
      <c r="E53" s="21"/>
      <c r="F53" s="21"/>
      <c r="G53" s="21"/>
    </row>
    <row r="54" spans="1:7" ht="15">
      <c r="A54" s="14" t="s">
        <v>56</v>
      </c>
      <c r="B54" s="17">
        <v>14650000.83</v>
      </c>
      <c r="C54" s="17">
        <v>0</v>
      </c>
      <c r="D54" s="17">
        <v>14650000.83</v>
      </c>
      <c r="E54" s="17">
        <f>SUM(E55:E63)</f>
        <v>8750976.95</v>
      </c>
      <c r="F54" s="17">
        <f>SUM(F55:F63)</f>
        <v>5748446.68</v>
      </c>
      <c r="G54" s="17">
        <f aca="true" t="shared" si="4" ref="G54:G68">D54-E54</f>
        <v>5899023.880000001</v>
      </c>
    </row>
    <row r="55" spans="1:7" s="16" customFormat="1" ht="15">
      <c r="A55" s="18" t="s">
        <v>57</v>
      </c>
      <c r="B55" s="19">
        <v>0</v>
      </c>
      <c r="C55" s="19">
        <v>0</v>
      </c>
      <c r="D55" s="19">
        <v>0</v>
      </c>
      <c r="E55" s="19">
        <v>488942.53</v>
      </c>
      <c r="F55" s="19">
        <v>314219.19</v>
      </c>
      <c r="G55" s="19">
        <f t="shared" si="4"/>
        <v>-488942.53</v>
      </c>
    </row>
    <row r="56" spans="1:7" ht="15">
      <c r="A56" s="18" t="s">
        <v>58</v>
      </c>
      <c r="B56" s="19">
        <v>0</v>
      </c>
      <c r="C56" s="19">
        <v>0</v>
      </c>
      <c r="D56" s="22">
        <v>0</v>
      </c>
      <c r="E56" s="19">
        <v>117321.93</v>
      </c>
      <c r="F56" s="19">
        <v>117321.93</v>
      </c>
      <c r="G56" s="19">
        <f t="shared" si="4"/>
        <v>-117321.93</v>
      </c>
    </row>
    <row r="57" spans="1:7" ht="15">
      <c r="A57" s="18" t="s">
        <v>59</v>
      </c>
      <c r="B57" s="19">
        <v>0</v>
      </c>
      <c r="C57" s="19">
        <v>0</v>
      </c>
      <c r="D57" s="22">
        <v>0</v>
      </c>
      <c r="E57" s="19">
        <v>1037410.04</v>
      </c>
      <c r="F57" s="19">
        <v>565360.56</v>
      </c>
      <c r="G57" s="19">
        <f t="shared" si="4"/>
        <v>-1037410.04</v>
      </c>
    </row>
    <row r="58" spans="1:7" ht="15">
      <c r="A58" s="18" t="s">
        <v>60</v>
      </c>
      <c r="B58" s="19">
        <v>14650000.83</v>
      </c>
      <c r="C58" s="19">
        <v>0</v>
      </c>
      <c r="D58" s="19">
        <v>14650000.83</v>
      </c>
      <c r="E58" s="19">
        <v>5097400</v>
      </c>
      <c r="F58" s="19">
        <v>3597400</v>
      </c>
      <c r="G58" s="19">
        <f t="shared" si="4"/>
        <v>9552600.83</v>
      </c>
    </row>
    <row r="59" spans="1:7" ht="15">
      <c r="A59" s="18" t="s">
        <v>61</v>
      </c>
      <c r="B59" s="19">
        <v>0</v>
      </c>
      <c r="C59" s="19">
        <v>0</v>
      </c>
      <c r="D59" s="19">
        <v>0</v>
      </c>
      <c r="E59" s="19">
        <v>0</v>
      </c>
      <c r="F59" s="19"/>
      <c r="G59" s="19">
        <f t="shared" si="4"/>
        <v>0</v>
      </c>
    </row>
    <row r="60" spans="1:7" ht="15">
      <c r="A60" s="18" t="s">
        <v>62</v>
      </c>
      <c r="B60" s="19">
        <v>0</v>
      </c>
      <c r="C60" s="19">
        <v>0</v>
      </c>
      <c r="D60" s="19">
        <v>0</v>
      </c>
      <c r="E60" s="19">
        <v>954244.45</v>
      </c>
      <c r="F60" s="19">
        <v>98487</v>
      </c>
      <c r="G60" s="19">
        <f t="shared" si="4"/>
        <v>-954244.45</v>
      </c>
    </row>
    <row r="61" spans="1:7" ht="15">
      <c r="A61" s="18" t="s">
        <v>63</v>
      </c>
      <c r="B61" s="19">
        <v>0</v>
      </c>
      <c r="C61" s="19">
        <v>0</v>
      </c>
      <c r="D61" s="19">
        <v>0</v>
      </c>
      <c r="E61" s="19">
        <v>0</v>
      </c>
      <c r="F61" s="19"/>
      <c r="G61" s="19">
        <f t="shared" si="4"/>
        <v>0</v>
      </c>
    </row>
    <row r="62" spans="1:7" ht="15">
      <c r="A62" s="18" t="s">
        <v>64</v>
      </c>
      <c r="B62" s="19">
        <v>0</v>
      </c>
      <c r="C62" s="19">
        <v>0</v>
      </c>
      <c r="D62" s="19">
        <v>0</v>
      </c>
      <c r="E62" s="19">
        <v>1055658</v>
      </c>
      <c r="F62" s="19">
        <v>1055658</v>
      </c>
      <c r="G62" s="19">
        <f t="shared" si="4"/>
        <v>-1055658</v>
      </c>
    </row>
    <row r="63" spans="1:7" ht="15">
      <c r="A63" s="18" t="s">
        <v>65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f t="shared" si="4"/>
        <v>0</v>
      </c>
    </row>
    <row r="64" spans="1:7" ht="15">
      <c r="A64" s="18" t="s">
        <v>9</v>
      </c>
      <c r="B64" s="21"/>
      <c r="C64" s="21"/>
      <c r="D64" s="21"/>
      <c r="E64" s="21"/>
      <c r="F64" s="21"/>
      <c r="G64" s="21"/>
    </row>
    <row r="65" spans="1:7" ht="15">
      <c r="A65" s="14" t="s">
        <v>66</v>
      </c>
      <c r="B65" s="17">
        <v>133000000</v>
      </c>
      <c r="C65" s="17">
        <v>38737322.41999999</v>
      </c>
      <c r="D65" s="17">
        <v>171737322.42</v>
      </c>
      <c r="E65" s="17">
        <f>SUM(E66:E68)</f>
        <v>229209339.57</v>
      </c>
      <c r="F65" s="17">
        <f>SUM(F66:F68)</f>
        <v>218393214.65</v>
      </c>
      <c r="G65" s="17">
        <f t="shared" si="4"/>
        <v>-57472017.150000006</v>
      </c>
    </row>
    <row r="66" spans="1:7" s="16" customFormat="1" ht="15">
      <c r="A66" s="18" t="s">
        <v>67</v>
      </c>
      <c r="B66" s="19">
        <v>133000000</v>
      </c>
      <c r="C66" s="19">
        <v>38737322.41999999</v>
      </c>
      <c r="D66" s="19">
        <v>171737322.42</v>
      </c>
      <c r="E66" s="19">
        <v>225729919.63</v>
      </c>
      <c r="F66" s="19">
        <v>214913794.71</v>
      </c>
      <c r="G66" s="19">
        <f t="shared" si="4"/>
        <v>-53992597.21000001</v>
      </c>
    </row>
    <row r="67" spans="1:7" ht="15">
      <c r="A67" s="18" t="s">
        <v>68</v>
      </c>
      <c r="B67" s="19">
        <v>0</v>
      </c>
      <c r="C67" s="19">
        <v>0</v>
      </c>
      <c r="D67" s="22">
        <v>0</v>
      </c>
      <c r="E67" s="19">
        <v>0</v>
      </c>
      <c r="F67" s="19"/>
      <c r="G67" s="19">
        <f t="shared" si="4"/>
        <v>0</v>
      </c>
    </row>
    <row r="68" spans="1:7" ht="15">
      <c r="A68" s="18" t="s">
        <v>69</v>
      </c>
      <c r="B68" s="19">
        <v>0</v>
      </c>
      <c r="C68" s="19">
        <v>0</v>
      </c>
      <c r="D68" s="19">
        <v>0</v>
      </c>
      <c r="E68" s="19">
        <v>3479419.94</v>
      </c>
      <c r="F68" s="19">
        <v>3479419.94</v>
      </c>
      <c r="G68" s="19">
        <f t="shared" si="4"/>
        <v>-3479419.94</v>
      </c>
    </row>
    <row r="69" spans="1:7" ht="15">
      <c r="A69" s="18" t="s">
        <v>9</v>
      </c>
      <c r="B69" s="21"/>
      <c r="C69" s="21"/>
      <c r="D69" s="21"/>
      <c r="E69" s="21"/>
      <c r="F69" s="21"/>
      <c r="G69" s="21"/>
    </row>
    <row r="70" spans="1:7" ht="15">
      <c r="A70" s="14" t="s">
        <v>70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</row>
    <row r="71" spans="1:7" ht="15">
      <c r="A71" s="18" t="s">
        <v>71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72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74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75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76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s="16" customFormat="1" ht="15">
      <c r="A77" s="18" t="s">
        <v>77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9</v>
      </c>
      <c r="B78" s="21"/>
      <c r="C78" s="21"/>
      <c r="D78" s="21"/>
      <c r="E78" s="21"/>
      <c r="F78" s="21"/>
      <c r="G78" s="21"/>
    </row>
    <row r="79" spans="1:7" ht="15">
      <c r="A79" s="14" t="s">
        <v>78</v>
      </c>
      <c r="B79" s="17">
        <v>0</v>
      </c>
      <c r="C79" s="17">
        <v>0</v>
      </c>
      <c r="D79" s="23">
        <v>0</v>
      </c>
      <c r="E79" s="17">
        <v>0</v>
      </c>
      <c r="F79" s="17">
        <v>0</v>
      </c>
      <c r="G79" s="17">
        <v>0</v>
      </c>
    </row>
    <row r="80" spans="1:7" ht="15">
      <c r="A80" s="18" t="s">
        <v>79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s="16" customFormat="1" ht="15">
      <c r="A81" s="18" t="s">
        <v>80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</row>
    <row r="82" spans="1:7" ht="15">
      <c r="A82" s="18" t="s">
        <v>81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</row>
    <row r="83" spans="1:7" ht="15">
      <c r="A83" s="18" t="s">
        <v>9</v>
      </c>
      <c r="B83" s="15"/>
      <c r="C83" s="15"/>
      <c r="D83" s="15"/>
      <c r="E83" s="15"/>
      <c r="F83" s="15"/>
      <c r="G83" s="15"/>
    </row>
    <row r="84" spans="1:7" ht="15">
      <c r="A84" s="14" t="s">
        <v>82</v>
      </c>
      <c r="B84" s="17">
        <v>102762938.49</v>
      </c>
      <c r="C84" s="17">
        <v>-5000000</v>
      </c>
      <c r="D84" s="17">
        <v>97762938.49</v>
      </c>
      <c r="E84" s="17">
        <f>SUM(E85:E91)</f>
        <v>47853551.28</v>
      </c>
      <c r="F84" s="17">
        <f>SUM(F85:F91)</f>
        <v>21618691.28</v>
      </c>
      <c r="G84" s="17">
        <f aca="true" t="shared" si="5" ref="G84:G91">D84-E84</f>
        <v>49909387.20999999</v>
      </c>
    </row>
    <row r="85" spans="1:7" ht="15">
      <c r="A85" s="18" t="s">
        <v>83</v>
      </c>
      <c r="B85" s="19">
        <v>76234860</v>
      </c>
      <c r="C85" s="19">
        <v>-5000000</v>
      </c>
      <c r="D85" s="19">
        <v>71234860</v>
      </c>
      <c r="E85" s="19">
        <v>24003177.43</v>
      </c>
      <c r="F85" s="19">
        <v>-2231682.57</v>
      </c>
      <c r="G85" s="19">
        <f t="shared" si="5"/>
        <v>47231682.57</v>
      </c>
    </row>
    <row r="86" spans="1:15" s="16" customFormat="1" ht="15">
      <c r="A86" s="18" t="s">
        <v>84</v>
      </c>
      <c r="B86" s="19">
        <v>26528078.49</v>
      </c>
      <c r="C86" s="19">
        <v>0</v>
      </c>
      <c r="D86" s="19">
        <v>26528078.49</v>
      </c>
      <c r="E86" s="19">
        <v>23850373.85</v>
      </c>
      <c r="F86" s="19">
        <v>23850373.85</v>
      </c>
      <c r="G86" s="19">
        <f t="shared" si="5"/>
        <v>2677704.639999997</v>
      </c>
      <c r="H86" s="24"/>
      <c r="I86" s="24"/>
      <c r="J86" s="24"/>
      <c r="K86" s="24"/>
      <c r="L86" s="24"/>
      <c r="M86" s="24"/>
      <c r="N86" s="24"/>
      <c r="O86" s="24"/>
    </row>
    <row r="87" spans="1:7" ht="15">
      <c r="A87" s="18" t="s">
        <v>85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f t="shared" si="5"/>
        <v>0</v>
      </c>
    </row>
    <row r="88" spans="1:7" ht="15">
      <c r="A88" s="18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f t="shared" si="5"/>
        <v>0</v>
      </c>
    </row>
    <row r="89" spans="1:7" ht="15">
      <c r="A89" s="18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f t="shared" si="5"/>
        <v>0</v>
      </c>
    </row>
    <row r="90" spans="1:7" ht="15">
      <c r="A90" s="18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f t="shared" si="5"/>
        <v>0</v>
      </c>
    </row>
    <row r="91" spans="1:7" ht="15">
      <c r="A91" s="18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f t="shared" si="5"/>
        <v>0</v>
      </c>
    </row>
    <row r="92" spans="1:7" ht="15">
      <c r="A92" s="18" t="s">
        <v>9</v>
      </c>
      <c r="B92" s="21"/>
      <c r="C92" s="21"/>
      <c r="D92" s="21"/>
      <c r="E92" s="21"/>
      <c r="F92" s="21"/>
      <c r="G92" s="21"/>
    </row>
    <row r="93" spans="1:7" ht="15.75" thickBot="1">
      <c r="A93" s="25" t="s">
        <v>90</v>
      </c>
      <c r="B93" s="26">
        <v>2254499340.46</v>
      </c>
      <c r="C93" s="26">
        <v>133212154.20999983</v>
      </c>
      <c r="D93" s="26">
        <v>2387711494.6699996</v>
      </c>
      <c r="E93" s="26">
        <f>E12+E21+E32+E43+E54+E65+E70+E79+E84</f>
        <v>1834193797.83</v>
      </c>
      <c r="F93" s="26">
        <f>F12+F21+F32+F43+F54+F65+F70+F79+F84</f>
        <v>1697477910.8000002</v>
      </c>
      <c r="G93" s="26">
        <f>D93-E93</f>
        <v>553517696.8399997</v>
      </c>
    </row>
    <row r="94" spans="1:7" ht="15">
      <c r="A94" s="27"/>
      <c r="B94" s="28"/>
      <c r="C94" s="28"/>
      <c r="D94" s="28"/>
      <c r="E94" s="28"/>
      <c r="F94" s="28"/>
      <c r="G94" s="28"/>
    </row>
    <row r="95" spans="1:7" ht="15">
      <c r="A95" s="27"/>
      <c r="B95" s="27"/>
      <c r="C95" s="27"/>
      <c r="D95" s="27"/>
      <c r="E95" s="27"/>
      <c r="F95" s="27"/>
      <c r="G95" s="27"/>
    </row>
    <row r="96" ht="15">
      <c r="F96" s="29"/>
    </row>
    <row r="97" ht="15">
      <c r="C97" s="30">
        <f>B93-2387711494.67</f>
        <v>-133212154.21000004</v>
      </c>
    </row>
  </sheetData>
  <sheetProtection/>
  <mergeCells count="4">
    <mergeCell ref="A3:G3"/>
    <mergeCell ref="A4:G4"/>
    <mergeCell ref="A5:G5"/>
    <mergeCell ref="A6:G6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orientation="portrait" scale="54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Guillermina Contreras Frias</dc:creator>
  <cp:keywords/>
  <dc:description/>
  <cp:lastModifiedBy>Erika Guillermina Contreras Frias</cp:lastModifiedBy>
  <cp:lastPrinted>2020-02-05T18:48:48Z</cp:lastPrinted>
  <dcterms:created xsi:type="dcterms:W3CDTF">2020-02-05T18:48:43Z</dcterms:created>
  <dcterms:modified xsi:type="dcterms:W3CDTF">2020-02-05T18:55:25Z</dcterms:modified>
  <cp:category/>
  <cp:version/>
  <cp:contentType/>
  <cp:contentStatus/>
</cp:coreProperties>
</file>