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9BEFA46C-B643-4342-98A8-81362E519ADD}" xr6:coauthVersionLast="36" xr6:coauthVersionMax="36" xr10:uidLastSave="{00000000-0000-0000-0000-000000000000}"/>
  <bookViews>
    <workbookView xWindow="0" yWindow="0" windowWidth="21600" windowHeight="9105" xr2:uid="{FA1FC0D7-D78D-4346-8F6D-2346D590E2A2}"/>
  </bookViews>
  <sheets>
    <sheet name="LDF F6a) EG modif" sheetId="1" r:id="rId1"/>
  </sheets>
  <externalReferences>
    <externalReference r:id="rId2"/>
  </externalReferences>
  <definedNames>
    <definedName name="_xlnm.Print_Area" localSheetId="0">'LDF F6a) EG modif'!$A$1:$H$178</definedName>
    <definedName name="_xlnm.Print_Titles" localSheetId="0">'LDF F6a) EG modif'!$1:$7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F175" i="1"/>
  <c r="D175" i="1"/>
  <c r="E175" i="1" s="1"/>
  <c r="G174" i="1"/>
  <c r="F174" i="1"/>
  <c r="D174" i="1"/>
  <c r="E174" i="1" s="1"/>
  <c r="G173" i="1"/>
  <c r="F173" i="1"/>
  <c r="D173" i="1"/>
  <c r="E173" i="1" s="1"/>
  <c r="G172" i="1"/>
  <c r="F172" i="1"/>
  <c r="D172" i="1"/>
  <c r="E172" i="1" s="1"/>
  <c r="H172" i="1" s="1"/>
  <c r="G171" i="1"/>
  <c r="F171" i="1"/>
  <c r="D171" i="1"/>
  <c r="G170" i="1"/>
  <c r="F170" i="1"/>
  <c r="E170" i="1"/>
  <c r="D170" i="1"/>
  <c r="G169" i="1"/>
  <c r="F169" i="1"/>
  <c r="E169" i="1"/>
  <c r="D169" i="1"/>
  <c r="C168" i="1"/>
  <c r="H167" i="1"/>
  <c r="G166" i="1"/>
  <c r="F166" i="1"/>
  <c r="D166" i="1"/>
  <c r="G165" i="1"/>
  <c r="F165" i="1"/>
  <c r="D165" i="1"/>
  <c r="E165" i="1" s="1"/>
  <c r="G164" i="1"/>
  <c r="F164" i="1"/>
  <c r="D164" i="1"/>
  <c r="E164" i="1" s="1"/>
  <c r="C163" i="1"/>
  <c r="G161" i="1"/>
  <c r="F161" i="1"/>
  <c r="D161" i="1"/>
  <c r="E161" i="1" s="1"/>
  <c r="G160" i="1"/>
  <c r="F160" i="1"/>
  <c r="D160" i="1"/>
  <c r="E160" i="1" s="1"/>
  <c r="G158" i="1"/>
  <c r="F158" i="1"/>
  <c r="D158" i="1"/>
  <c r="E158" i="1" s="1"/>
  <c r="H158" i="1" s="1"/>
  <c r="G157" i="1"/>
  <c r="F157" i="1"/>
  <c r="D157" i="1"/>
  <c r="E157" i="1" s="1"/>
  <c r="G156" i="1"/>
  <c r="F156" i="1"/>
  <c r="D156" i="1"/>
  <c r="E156" i="1" s="1"/>
  <c r="G155" i="1"/>
  <c r="F155" i="1"/>
  <c r="D155" i="1"/>
  <c r="G154" i="1"/>
  <c r="F154" i="1"/>
  <c r="D154" i="1"/>
  <c r="E154" i="1" s="1"/>
  <c r="H154" i="1" s="1"/>
  <c r="C153" i="1"/>
  <c r="G151" i="1"/>
  <c r="F151" i="1"/>
  <c r="D151" i="1"/>
  <c r="G150" i="1"/>
  <c r="F150" i="1"/>
  <c r="D150" i="1"/>
  <c r="E150" i="1" s="1"/>
  <c r="G149" i="1"/>
  <c r="F149" i="1"/>
  <c r="F148" i="1" s="1"/>
  <c r="D149" i="1"/>
  <c r="C149" i="1"/>
  <c r="H146" i="1"/>
  <c r="G146" i="1"/>
  <c r="F146" i="1"/>
  <c r="D146" i="1"/>
  <c r="E146" i="1" s="1"/>
  <c r="G145" i="1"/>
  <c r="F145" i="1"/>
  <c r="D145" i="1"/>
  <c r="E145" i="1" s="1"/>
  <c r="G144" i="1"/>
  <c r="F144" i="1"/>
  <c r="D144" i="1"/>
  <c r="E144" i="1" s="1"/>
  <c r="G143" i="1"/>
  <c r="F143" i="1"/>
  <c r="D143" i="1"/>
  <c r="E143" i="1" s="1"/>
  <c r="G142" i="1"/>
  <c r="F142" i="1"/>
  <c r="D142" i="1"/>
  <c r="E142" i="1" s="1"/>
  <c r="G141" i="1"/>
  <c r="F141" i="1"/>
  <c r="D141" i="1"/>
  <c r="E141" i="1" s="1"/>
  <c r="G140" i="1"/>
  <c r="F140" i="1"/>
  <c r="D140" i="1"/>
  <c r="E140" i="1" s="1"/>
  <c r="G139" i="1"/>
  <c r="F139" i="1"/>
  <c r="D139" i="1"/>
  <c r="E139" i="1" s="1"/>
  <c r="G138" i="1"/>
  <c r="F138" i="1"/>
  <c r="D138" i="1"/>
  <c r="F137" i="1"/>
  <c r="C137" i="1"/>
  <c r="G135" i="1"/>
  <c r="F135" i="1"/>
  <c r="E135" i="1"/>
  <c r="D135" i="1"/>
  <c r="G134" i="1"/>
  <c r="F134" i="1"/>
  <c r="E134" i="1"/>
  <c r="D134" i="1"/>
  <c r="G133" i="1"/>
  <c r="F133" i="1"/>
  <c r="D133" i="1"/>
  <c r="E133" i="1" s="1"/>
  <c r="G132" i="1"/>
  <c r="F132" i="1"/>
  <c r="D132" i="1"/>
  <c r="E132" i="1" s="1"/>
  <c r="G131" i="1"/>
  <c r="F131" i="1"/>
  <c r="D131" i="1"/>
  <c r="E131" i="1" s="1"/>
  <c r="H131" i="1" s="1"/>
  <c r="G130" i="1"/>
  <c r="F130" i="1"/>
  <c r="D130" i="1"/>
  <c r="E130" i="1" s="1"/>
  <c r="G129" i="1"/>
  <c r="F129" i="1"/>
  <c r="D129" i="1"/>
  <c r="G128" i="1"/>
  <c r="F128" i="1"/>
  <c r="H128" i="1" s="1"/>
  <c r="D128" i="1"/>
  <c r="G127" i="1"/>
  <c r="F127" i="1"/>
  <c r="D127" i="1"/>
  <c r="E127" i="1" s="1"/>
  <c r="H127" i="1" s="1"/>
  <c r="C126" i="1"/>
  <c r="G124" i="1"/>
  <c r="F124" i="1"/>
  <c r="D124" i="1"/>
  <c r="E124" i="1" s="1"/>
  <c r="H124" i="1" s="1"/>
  <c r="G123" i="1"/>
  <c r="F123" i="1"/>
  <c r="D123" i="1"/>
  <c r="E123" i="1" s="1"/>
  <c r="G122" i="1"/>
  <c r="F122" i="1"/>
  <c r="D122" i="1"/>
  <c r="E122" i="1" s="1"/>
  <c r="G121" i="1"/>
  <c r="F121" i="1"/>
  <c r="D121" i="1"/>
  <c r="E121" i="1" s="1"/>
  <c r="G120" i="1"/>
  <c r="F120" i="1"/>
  <c r="D120" i="1"/>
  <c r="C120" i="1"/>
  <c r="G119" i="1"/>
  <c r="F119" i="1"/>
  <c r="D119" i="1"/>
  <c r="C119" i="1"/>
  <c r="G118" i="1"/>
  <c r="F118" i="1"/>
  <c r="D118" i="1"/>
  <c r="E118" i="1" s="1"/>
  <c r="G117" i="1"/>
  <c r="F117" i="1"/>
  <c r="D117" i="1"/>
  <c r="C117" i="1"/>
  <c r="G116" i="1"/>
  <c r="F116" i="1"/>
  <c r="D116" i="1"/>
  <c r="E116" i="1" s="1"/>
  <c r="G113" i="1"/>
  <c r="F113" i="1"/>
  <c r="D113" i="1"/>
  <c r="E113" i="1" s="1"/>
  <c r="G112" i="1"/>
  <c r="F112" i="1"/>
  <c r="D112" i="1"/>
  <c r="E112" i="1" s="1"/>
  <c r="H112" i="1" s="1"/>
  <c r="G111" i="1"/>
  <c r="F111" i="1"/>
  <c r="D111" i="1"/>
  <c r="C111" i="1"/>
  <c r="E111" i="1" s="1"/>
  <c r="G110" i="1"/>
  <c r="F110" i="1"/>
  <c r="D110" i="1"/>
  <c r="C110" i="1"/>
  <c r="G109" i="1"/>
  <c r="F109" i="1"/>
  <c r="D109" i="1"/>
  <c r="E109" i="1" s="1"/>
  <c r="G108" i="1"/>
  <c r="F108" i="1"/>
  <c r="D108" i="1"/>
  <c r="E108" i="1" s="1"/>
  <c r="H108" i="1" s="1"/>
  <c r="G107" i="1"/>
  <c r="F107" i="1"/>
  <c r="D107" i="1"/>
  <c r="E107" i="1" s="1"/>
  <c r="G106" i="1"/>
  <c r="F106" i="1"/>
  <c r="D106" i="1"/>
  <c r="E106" i="1" s="1"/>
  <c r="H106" i="1" s="1"/>
  <c r="G105" i="1"/>
  <c r="F105" i="1"/>
  <c r="D105" i="1"/>
  <c r="E105" i="1" s="1"/>
  <c r="H105" i="1" s="1"/>
  <c r="C104" i="1"/>
  <c r="G102" i="1"/>
  <c r="F102" i="1"/>
  <c r="D102" i="1"/>
  <c r="E102" i="1" s="1"/>
  <c r="H102" i="1" s="1"/>
  <c r="G101" i="1"/>
  <c r="F101" i="1"/>
  <c r="D101" i="1"/>
  <c r="G100" i="1"/>
  <c r="F100" i="1"/>
  <c r="D100" i="1"/>
  <c r="C100" i="1"/>
  <c r="G99" i="1"/>
  <c r="F99" i="1"/>
  <c r="D99" i="1"/>
  <c r="C99" i="1"/>
  <c r="G98" i="1"/>
  <c r="F98" i="1"/>
  <c r="D98" i="1"/>
  <c r="C98" i="1"/>
  <c r="G97" i="1"/>
  <c r="F97" i="1"/>
  <c r="D97" i="1"/>
  <c r="C97" i="1"/>
  <c r="G96" i="1"/>
  <c r="F96" i="1"/>
  <c r="D96" i="1"/>
  <c r="C96" i="1"/>
  <c r="C95" i="1" s="1"/>
  <c r="G91" i="1"/>
  <c r="F91" i="1"/>
  <c r="D91" i="1"/>
  <c r="E91" i="1" s="1"/>
  <c r="G90" i="1"/>
  <c r="F90" i="1"/>
  <c r="D90" i="1"/>
  <c r="E90" i="1" s="1"/>
  <c r="H90" i="1" s="1"/>
  <c r="G89" i="1"/>
  <c r="F89" i="1"/>
  <c r="D89" i="1"/>
  <c r="E89" i="1" s="1"/>
  <c r="H89" i="1" s="1"/>
  <c r="G88" i="1"/>
  <c r="G84" i="1" s="1"/>
  <c r="F88" i="1"/>
  <c r="D88" i="1"/>
  <c r="E88" i="1" s="1"/>
  <c r="H88" i="1" s="1"/>
  <c r="G87" i="1"/>
  <c r="F87" i="1"/>
  <c r="D87" i="1"/>
  <c r="E87" i="1" s="1"/>
  <c r="G86" i="1"/>
  <c r="F86" i="1"/>
  <c r="D86" i="1"/>
  <c r="C86" i="1"/>
  <c r="G85" i="1"/>
  <c r="F85" i="1"/>
  <c r="D85" i="1"/>
  <c r="C85" i="1"/>
  <c r="C84" i="1" s="1"/>
  <c r="H83" i="1"/>
  <c r="G82" i="1"/>
  <c r="F82" i="1"/>
  <c r="D82" i="1"/>
  <c r="E82" i="1" s="1"/>
  <c r="G81" i="1"/>
  <c r="F81" i="1"/>
  <c r="D81" i="1"/>
  <c r="E81" i="1" s="1"/>
  <c r="G80" i="1"/>
  <c r="F80" i="1"/>
  <c r="D80" i="1"/>
  <c r="C79" i="1"/>
  <c r="H78" i="1"/>
  <c r="G77" i="1"/>
  <c r="F77" i="1"/>
  <c r="H77" i="1" s="1"/>
  <c r="D77" i="1"/>
  <c r="E76" i="1" s="1"/>
  <c r="G76" i="1"/>
  <c r="F76" i="1"/>
  <c r="D76" i="1"/>
  <c r="G74" i="1"/>
  <c r="F74" i="1"/>
  <c r="D74" i="1"/>
  <c r="E74" i="1" s="1"/>
  <c r="G73" i="1"/>
  <c r="F73" i="1"/>
  <c r="D73" i="1"/>
  <c r="E73" i="1" s="1"/>
  <c r="G72" i="1"/>
  <c r="F72" i="1"/>
  <c r="D72" i="1"/>
  <c r="E72" i="1" s="1"/>
  <c r="G71" i="1"/>
  <c r="F71" i="1"/>
  <c r="D71" i="1"/>
  <c r="E71" i="1" s="1"/>
  <c r="H71" i="1" s="1"/>
  <c r="G70" i="1"/>
  <c r="F70" i="1"/>
  <c r="D70" i="1"/>
  <c r="E70" i="1" s="1"/>
  <c r="C69" i="1"/>
  <c r="G67" i="1"/>
  <c r="F67" i="1"/>
  <c r="D67" i="1"/>
  <c r="E67" i="1" s="1"/>
  <c r="G66" i="1"/>
  <c r="F66" i="1"/>
  <c r="D66" i="1"/>
  <c r="E66" i="1" s="1"/>
  <c r="G65" i="1"/>
  <c r="F65" i="1"/>
  <c r="D65" i="1"/>
  <c r="C65" i="1"/>
  <c r="C64" i="1"/>
  <c r="G62" i="1"/>
  <c r="F62" i="1"/>
  <c r="D62" i="1"/>
  <c r="E62" i="1" s="1"/>
  <c r="G61" i="1"/>
  <c r="F61" i="1"/>
  <c r="D61" i="1"/>
  <c r="E61" i="1" s="1"/>
  <c r="G60" i="1"/>
  <c r="F60" i="1"/>
  <c r="D60" i="1"/>
  <c r="E60" i="1" s="1"/>
  <c r="H60" i="1" s="1"/>
  <c r="G59" i="1"/>
  <c r="F59" i="1"/>
  <c r="D59" i="1"/>
  <c r="E59" i="1" s="1"/>
  <c r="H59" i="1" s="1"/>
  <c r="G58" i="1"/>
  <c r="F58" i="1"/>
  <c r="D58" i="1"/>
  <c r="E58" i="1" s="1"/>
  <c r="G57" i="1"/>
  <c r="F57" i="1"/>
  <c r="D57" i="1"/>
  <c r="C57" i="1"/>
  <c r="E57" i="1" s="1"/>
  <c r="G56" i="1"/>
  <c r="F56" i="1"/>
  <c r="D56" i="1"/>
  <c r="E56" i="1" s="1"/>
  <c r="G55" i="1"/>
  <c r="F55" i="1"/>
  <c r="D55" i="1"/>
  <c r="E55" i="1" s="1"/>
  <c r="G54" i="1"/>
  <c r="F54" i="1"/>
  <c r="D54" i="1"/>
  <c r="E54" i="1" s="1"/>
  <c r="G51" i="1"/>
  <c r="F51" i="1"/>
  <c r="D51" i="1"/>
  <c r="E51" i="1" s="1"/>
  <c r="G50" i="1"/>
  <c r="F50" i="1"/>
  <c r="D50" i="1"/>
  <c r="E50" i="1" s="1"/>
  <c r="H50" i="1" s="1"/>
  <c r="G49" i="1"/>
  <c r="F49" i="1"/>
  <c r="D49" i="1"/>
  <c r="E49" i="1" s="1"/>
  <c r="H49" i="1" s="1"/>
  <c r="G48" i="1"/>
  <c r="F48" i="1"/>
  <c r="D48" i="1"/>
  <c r="E48" i="1" s="1"/>
  <c r="G47" i="1"/>
  <c r="F47" i="1"/>
  <c r="E47" i="1"/>
  <c r="D47" i="1"/>
  <c r="C47" i="1"/>
  <c r="G46" i="1"/>
  <c r="F46" i="1"/>
  <c r="D46" i="1"/>
  <c r="C46" i="1"/>
  <c r="E46" i="1" s="1"/>
  <c r="G45" i="1"/>
  <c r="F45" i="1"/>
  <c r="D45" i="1"/>
  <c r="C45" i="1"/>
  <c r="E45" i="1" s="1"/>
  <c r="G44" i="1"/>
  <c r="F44" i="1"/>
  <c r="D44" i="1"/>
  <c r="E44" i="1" s="1"/>
  <c r="C44" i="1"/>
  <c r="G43" i="1"/>
  <c r="F43" i="1"/>
  <c r="E43" i="1"/>
  <c r="D43" i="1"/>
  <c r="G40" i="1"/>
  <c r="F40" i="1"/>
  <c r="D40" i="1"/>
  <c r="C40" i="1"/>
  <c r="E40" i="1" s="1"/>
  <c r="G39" i="1"/>
  <c r="F39" i="1"/>
  <c r="D39" i="1"/>
  <c r="C39" i="1"/>
  <c r="E39" i="1" s="1"/>
  <c r="G38" i="1"/>
  <c r="F38" i="1"/>
  <c r="D38" i="1"/>
  <c r="C38" i="1"/>
  <c r="E38" i="1" s="1"/>
  <c r="G37" i="1"/>
  <c r="F37" i="1"/>
  <c r="D37" i="1"/>
  <c r="C37" i="1"/>
  <c r="E37" i="1" s="1"/>
  <c r="G36" i="1"/>
  <c r="F36" i="1"/>
  <c r="D36" i="1"/>
  <c r="C36" i="1"/>
  <c r="E36" i="1" s="1"/>
  <c r="G35" i="1"/>
  <c r="F35" i="1"/>
  <c r="D35" i="1"/>
  <c r="C35" i="1"/>
  <c r="E35" i="1" s="1"/>
  <c r="G34" i="1"/>
  <c r="F34" i="1"/>
  <c r="D34" i="1"/>
  <c r="C34" i="1"/>
  <c r="E34" i="1" s="1"/>
  <c r="G33" i="1"/>
  <c r="F33" i="1"/>
  <c r="D33" i="1"/>
  <c r="C33" i="1"/>
  <c r="E33" i="1" s="1"/>
  <c r="G32" i="1"/>
  <c r="F32" i="1"/>
  <c r="F31" i="1" s="1"/>
  <c r="D32" i="1"/>
  <c r="C32" i="1"/>
  <c r="E32" i="1" s="1"/>
  <c r="D31" i="1"/>
  <c r="G29" i="1"/>
  <c r="F29" i="1"/>
  <c r="D29" i="1"/>
  <c r="C29" i="1"/>
  <c r="E29" i="1" s="1"/>
  <c r="G28" i="1"/>
  <c r="F28" i="1"/>
  <c r="D28" i="1"/>
  <c r="E28" i="1" s="1"/>
  <c r="G27" i="1"/>
  <c r="F27" i="1"/>
  <c r="D27" i="1"/>
  <c r="C27" i="1"/>
  <c r="G26" i="1"/>
  <c r="F26" i="1"/>
  <c r="D26" i="1"/>
  <c r="C26" i="1"/>
  <c r="G25" i="1"/>
  <c r="F25" i="1"/>
  <c r="D25" i="1"/>
  <c r="C25" i="1"/>
  <c r="E25" i="1" s="1"/>
  <c r="G24" i="1"/>
  <c r="F24" i="1"/>
  <c r="D24" i="1"/>
  <c r="C24" i="1"/>
  <c r="E24" i="1" s="1"/>
  <c r="G23" i="1"/>
  <c r="F23" i="1"/>
  <c r="D23" i="1"/>
  <c r="E23" i="1" s="1"/>
  <c r="G22" i="1"/>
  <c r="F22" i="1"/>
  <c r="D22" i="1"/>
  <c r="C22" i="1"/>
  <c r="G21" i="1"/>
  <c r="F21" i="1"/>
  <c r="D21" i="1"/>
  <c r="C21" i="1"/>
  <c r="G18" i="1"/>
  <c r="F18" i="1"/>
  <c r="D18" i="1"/>
  <c r="E18" i="1" s="1"/>
  <c r="H18" i="1" s="1"/>
  <c r="G17" i="1"/>
  <c r="F17" i="1"/>
  <c r="D17" i="1"/>
  <c r="C17" i="1"/>
  <c r="E17" i="1" s="1"/>
  <c r="G16" i="1"/>
  <c r="F16" i="1"/>
  <c r="D16" i="1"/>
  <c r="C16" i="1"/>
  <c r="E16" i="1" s="1"/>
  <c r="G15" i="1"/>
  <c r="F15" i="1"/>
  <c r="D15" i="1"/>
  <c r="C15" i="1"/>
  <c r="E15" i="1" s="1"/>
  <c r="G14" i="1"/>
  <c r="F14" i="1"/>
  <c r="D14" i="1"/>
  <c r="C14" i="1"/>
  <c r="E14" i="1" s="1"/>
  <c r="G13" i="1"/>
  <c r="F13" i="1"/>
  <c r="D13" i="1"/>
  <c r="C13" i="1"/>
  <c r="E13" i="1" s="1"/>
  <c r="G12" i="1"/>
  <c r="F12" i="1"/>
  <c r="D12" i="1"/>
  <c r="C12" i="1"/>
  <c r="E12" i="1" s="1"/>
  <c r="G104" i="1" l="1"/>
  <c r="E120" i="1"/>
  <c r="H121" i="1"/>
  <c r="H132" i="1"/>
  <c r="H142" i="1"/>
  <c r="E149" i="1"/>
  <c r="H150" i="1"/>
  <c r="C20" i="1"/>
  <c r="G79" i="1"/>
  <c r="H141" i="1"/>
  <c r="E22" i="1"/>
  <c r="C53" i="1"/>
  <c r="D64" i="1"/>
  <c r="H72" i="1"/>
  <c r="H82" i="1"/>
  <c r="H116" i="1"/>
  <c r="H123" i="1"/>
  <c r="H173" i="1"/>
  <c r="G20" i="1"/>
  <c r="G11" i="1"/>
  <c r="H14" i="1"/>
  <c r="H16" i="1"/>
  <c r="H17" i="1"/>
  <c r="E26" i="1"/>
  <c r="H26" i="1" s="1"/>
  <c r="G53" i="1"/>
  <c r="F69" i="1"/>
  <c r="E110" i="1"/>
  <c r="D115" i="1"/>
  <c r="H149" i="1"/>
  <c r="F153" i="1"/>
  <c r="H157" i="1"/>
  <c r="H165" i="1"/>
  <c r="H175" i="1"/>
  <c r="G95" i="1"/>
  <c r="H13" i="1"/>
  <c r="H15" i="1"/>
  <c r="H74" i="1"/>
  <c r="H81" i="1"/>
  <c r="H87" i="1"/>
  <c r="H91" i="1"/>
  <c r="E96" i="1"/>
  <c r="H96" i="1" s="1"/>
  <c r="E97" i="1"/>
  <c r="E98" i="1"/>
  <c r="E99" i="1"/>
  <c r="E100" i="1"/>
  <c r="H100" i="1" s="1"/>
  <c r="H130" i="1"/>
  <c r="H140" i="1"/>
  <c r="H156" i="1"/>
  <c r="H161" i="1"/>
  <c r="H169" i="1"/>
  <c r="H170" i="1"/>
  <c r="H174" i="1"/>
  <c r="G148" i="1"/>
  <c r="F42" i="1"/>
  <c r="E117" i="1"/>
  <c r="D126" i="1"/>
  <c r="E27" i="1"/>
  <c r="C42" i="1"/>
  <c r="E129" i="1"/>
  <c r="C148" i="1"/>
  <c r="C11" i="1"/>
  <c r="D11" i="1"/>
  <c r="D20" i="1"/>
  <c r="E21" i="1"/>
  <c r="E20" i="1" s="1"/>
  <c r="H58" i="1"/>
  <c r="H73" i="1"/>
  <c r="D84" i="1"/>
  <c r="H109" i="1"/>
  <c r="H22" i="1"/>
  <c r="H32" i="1"/>
  <c r="E31" i="1"/>
  <c r="H33" i="1"/>
  <c r="H34" i="1"/>
  <c r="H35" i="1"/>
  <c r="H37" i="1"/>
  <c r="H38" i="1"/>
  <c r="H39" i="1"/>
  <c r="H40" i="1"/>
  <c r="H98" i="1"/>
  <c r="H99" i="1"/>
  <c r="H23" i="1"/>
  <c r="H24" i="1"/>
  <c r="H55" i="1"/>
  <c r="E53" i="1"/>
  <c r="H25" i="1"/>
  <c r="H28" i="1"/>
  <c r="H27" i="1"/>
  <c r="H48" i="1"/>
  <c r="E42" i="1"/>
  <c r="H12" i="1"/>
  <c r="E11" i="1"/>
  <c r="H36" i="1"/>
  <c r="H97" i="1"/>
  <c r="G42" i="1"/>
  <c r="F11" i="1"/>
  <c r="F20" i="1"/>
  <c r="H29" i="1"/>
  <c r="C31" i="1"/>
  <c r="G31" i="1"/>
  <c r="D42" i="1"/>
  <c r="H43" i="1"/>
  <c r="H44" i="1"/>
  <c r="H45" i="1"/>
  <c r="H46" i="1"/>
  <c r="H47" i="1"/>
  <c r="H51" i="1"/>
  <c r="F53" i="1"/>
  <c r="H56" i="1"/>
  <c r="H57" i="1"/>
  <c r="H61" i="1"/>
  <c r="H62" i="1"/>
  <c r="F64" i="1"/>
  <c r="H66" i="1"/>
  <c r="D69" i="1"/>
  <c r="E85" i="1"/>
  <c r="F95" i="1"/>
  <c r="E104" i="1"/>
  <c r="E80" i="1"/>
  <c r="D79" i="1"/>
  <c r="H110" i="1"/>
  <c r="E126" i="1"/>
  <c r="H133" i="1"/>
  <c r="E69" i="1"/>
  <c r="H70" i="1"/>
  <c r="D53" i="1"/>
  <c r="H54" i="1"/>
  <c r="G64" i="1"/>
  <c r="E65" i="1"/>
  <c r="H67" i="1"/>
  <c r="F79" i="1"/>
  <c r="F84" i="1"/>
  <c r="E86" i="1"/>
  <c r="H86" i="1" s="1"/>
  <c r="H143" i="1"/>
  <c r="G69" i="1"/>
  <c r="H76" i="1"/>
  <c r="E101" i="1"/>
  <c r="H101" i="1" s="1"/>
  <c r="D95" i="1"/>
  <c r="H111" i="1"/>
  <c r="H113" i="1"/>
  <c r="F115" i="1"/>
  <c r="H118" i="1"/>
  <c r="E119" i="1"/>
  <c r="C115" i="1"/>
  <c r="F126" i="1"/>
  <c r="H129" i="1"/>
  <c r="H134" i="1"/>
  <c r="G137" i="1"/>
  <c r="H145" i="1"/>
  <c r="G153" i="1"/>
  <c r="H164" i="1"/>
  <c r="D163" i="1"/>
  <c r="E166" i="1"/>
  <c r="F168" i="1"/>
  <c r="H120" i="1"/>
  <c r="D153" i="1"/>
  <c r="E155" i="1"/>
  <c r="F163" i="1"/>
  <c r="D104" i="1"/>
  <c r="F104" i="1"/>
  <c r="H107" i="1"/>
  <c r="H117" i="1"/>
  <c r="G115" i="1"/>
  <c r="H122" i="1"/>
  <c r="G126" i="1"/>
  <c r="H135" i="1"/>
  <c r="E138" i="1"/>
  <c r="D137" i="1"/>
  <c r="H139" i="1"/>
  <c r="H144" i="1"/>
  <c r="H160" i="1"/>
  <c r="G168" i="1"/>
  <c r="D148" i="1"/>
  <c r="E151" i="1"/>
  <c r="G163" i="1"/>
  <c r="D168" i="1"/>
  <c r="E171" i="1"/>
  <c r="H69" i="1" l="1"/>
  <c r="H21" i="1"/>
  <c r="C9" i="1"/>
  <c r="H11" i="1"/>
  <c r="D9" i="1"/>
  <c r="H42" i="1"/>
  <c r="H20" i="1"/>
  <c r="C93" i="1"/>
  <c r="D93" i="1"/>
  <c r="H166" i="1"/>
  <c r="E163" i="1"/>
  <c r="H163" i="1" s="1"/>
  <c r="H119" i="1"/>
  <c r="E115" i="1"/>
  <c r="H115" i="1" s="1"/>
  <c r="H53" i="1"/>
  <c r="F93" i="1"/>
  <c r="F9" i="1"/>
  <c r="E95" i="1"/>
  <c r="E153" i="1"/>
  <c r="H155" i="1"/>
  <c r="H65" i="1"/>
  <c r="H64" i="1" s="1"/>
  <c r="E64" i="1"/>
  <c r="H171" i="1"/>
  <c r="E168" i="1"/>
  <c r="H168" i="1" s="1"/>
  <c r="E79" i="1"/>
  <c r="H79" i="1" s="1"/>
  <c r="H80" i="1"/>
  <c r="E148" i="1"/>
  <c r="H151" i="1"/>
  <c r="H126" i="1"/>
  <c r="H104" i="1"/>
  <c r="H85" i="1"/>
  <c r="H84" i="1" s="1"/>
  <c r="E84" i="1"/>
  <c r="H31" i="1"/>
  <c r="E137" i="1"/>
  <c r="H138" i="1"/>
  <c r="G93" i="1"/>
  <c r="G9" i="1"/>
  <c r="H9" i="1" l="1"/>
  <c r="E9" i="1"/>
  <c r="C177" i="1"/>
  <c r="G177" i="1"/>
  <c r="H148" i="1"/>
  <c r="H153" i="1"/>
  <c r="H137" i="1"/>
  <c r="H95" i="1"/>
  <c r="E93" i="1"/>
  <c r="F177" i="1"/>
  <c r="D177" i="1"/>
  <c r="E177" i="1" l="1"/>
  <c r="H93" i="1"/>
  <c r="H177" i="1" l="1"/>
</calcChain>
</file>

<file path=xl/sharedStrings.xml><?xml version="1.0" encoding="utf-8"?>
<sst xmlns="http://schemas.openxmlformats.org/spreadsheetml/2006/main" count="169" uniqueCount="90">
  <si>
    <t>MUNICIPIO DE DURANGO</t>
  </si>
  <si>
    <t>Estado Analítico del Ejercicio del Presupuesto de Egresos Detallado - LDF</t>
  </si>
  <si>
    <t xml:space="preserve">Clasificación por Objeto del Gasto (Capítulo y Concepto) </t>
  </si>
  <si>
    <t>Del 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</si>
  <si>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</si>
  <si>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</si>
  <si>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</si>
  <si>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</si>
  <si>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</si>
  <si>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</si>
  <si>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</si>
  <si>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</si>
  <si>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</si>
  <si>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</si>
  <si>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</si>
  <si>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</si>
  <si>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</si>
  <si>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</si>
  <si>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</si>
  <si>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</si>
  <si>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</si>
  <si>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</si>
  <si>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</si>
  <si>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</si>
  <si>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</si>
  <si>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</si>
  <si>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</si>
  <si>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</si>
  <si>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</si>
  <si>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</si>
  <si>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</si>
  <si>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</si>
  <si>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 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</si>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</sst>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  <xf numFmtId="4" fontId="5" fillId="3" borderId="12" xfId="1" applyNumberFormat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>
      <alignment horizontal="center" vertical="center"/>
    </xf>
    <xf numFmtId="4" fontId="5" fillId="2" borderId="13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6" fillId="0" borderId="14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8" fillId="0" borderId="15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9" fillId="0" borderId="15" xfId="1" applyNumberFormat="1" applyFont="1" applyBorder="1" applyAlignment="1">
      <alignment horizontal="right" vertical="center"/>
    </xf>
    <xf numFmtId="4" fontId="9" fillId="0" borderId="15" xfId="1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4" fontId="11" fillId="0" borderId="15" xfId="1" applyNumberFormat="1" applyFont="1" applyBorder="1" applyAlignment="1">
      <alignment horizontal="right"/>
    </xf>
    <xf numFmtId="4" fontId="11" fillId="0" borderId="15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" fontId="12" fillId="0" borderId="15" xfId="1" applyNumberFormat="1" applyFont="1" applyBorder="1" applyAlignment="1">
      <alignment horizontal="right"/>
    </xf>
    <xf numFmtId="4" fontId="12" fillId="0" borderId="15" xfId="1" applyNumberFormat="1" applyFont="1" applyFill="1" applyBorder="1" applyAlignment="1">
      <alignment horizontal="right"/>
    </xf>
    <xf numFmtId="4" fontId="12" fillId="0" borderId="15" xfId="1" applyNumberFormat="1" applyFont="1" applyBorder="1" applyAlignment="1">
      <alignment horizontal="right" vertical="center"/>
    </xf>
    <xf numFmtId="4" fontId="12" fillId="0" borderId="15" xfId="1" applyNumberFormat="1" applyFont="1" applyFill="1" applyBorder="1" applyAlignment="1">
      <alignment horizontal="right" vertical="center"/>
    </xf>
    <xf numFmtId="43" fontId="7" fillId="0" borderId="4" xfId="1" applyFont="1" applyBorder="1" applyAlignment="1">
      <alignment horizontal="left" vertical="center"/>
    </xf>
    <xf numFmtId="43" fontId="7" fillId="0" borderId="0" xfId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" fontId="10" fillId="0" borderId="16" xfId="1" applyNumberFormat="1" applyFont="1" applyBorder="1" applyAlignment="1">
      <alignment horizontal="right" vertical="center"/>
    </xf>
    <xf numFmtId="4" fontId="10" fillId="0" borderId="16" xfId="1" applyNumberFormat="1" applyFont="1" applyFill="1" applyBorder="1" applyAlignment="1">
      <alignment horizontal="right" vertical="center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rosales/Desktop/4.-ARCHIVOS%202023/ESTADOS%20FIN%20ORACLE%20ok/3.-Informes%20Marzo%202023/Est%20fin,%20ing,%20egr%20y%20balanzas%20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per"/>
      <sheetName val="bal acum"/>
      <sheetName val="bal det acum"/>
      <sheetName val="bal det per"/>
      <sheetName val="egr"/>
      <sheetName val="ing"/>
      <sheetName val="esf"/>
      <sheetName val="ea"/>
      <sheetName val="ecsf"/>
      <sheetName val="eepe-cog"/>
      <sheetName val="esf det"/>
      <sheetName val="esf clas"/>
      <sheetName val="eai"/>
      <sheetName val="efe"/>
      <sheetName val="evhp"/>
      <sheetName val="eaepe-ldf"/>
      <sheetName val="eadyop-ldf"/>
      <sheetName val="eai det-ldf"/>
      <sheetName val="esf-ldf"/>
      <sheetName val="eaepe-ldf-ca"/>
      <sheetName val="eaepe-ldf-cf"/>
      <sheetName val="bal pre-ldf"/>
      <sheetName val="eaepe-ca"/>
      <sheetName val="eaepe-ffun"/>
      <sheetName val="eaepe-tg"/>
      <sheetName val="amort"/>
    </sheetNames>
    <sheetDataSet>
      <sheetData sheetId="0"/>
      <sheetData sheetId="1">
        <row r="483">
          <cell r="D483">
            <v>21818181.809999999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C12">
            <v>548702015</v>
          </cell>
        </row>
      </sheetData>
      <sheetData sheetId="13"/>
      <sheetData sheetId="14"/>
      <sheetData sheetId="15">
        <row r="14">
          <cell r="C14">
            <v>451288759.62</v>
          </cell>
          <cell r="D14">
            <v>-29484365.510000002</v>
          </cell>
          <cell r="F14">
            <v>92474064.260000005</v>
          </cell>
          <cell r="G14">
            <v>92474064.260000005</v>
          </cell>
        </row>
        <row r="15">
          <cell r="C15">
            <v>57624159.340000004</v>
          </cell>
          <cell r="D15">
            <v>4380819.43</v>
          </cell>
          <cell r="F15">
            <v>17159999.579999998</v>
          </cell>
          <cell r="G15">
            <v>17159999.579999998</v>
          </cell>
        </row>
        <row r="16">
          <cell r="C16">
            <v>234043284.22</v>
          </cell>
          <cell r="D16">
            <v>1455194.56</v>
          </cell>
          <cell r="F16">
            <v>36794544.090000004</v>
          </cell>
          <cell r="G16">
            <v>36794544.090000004</v>
          </cell>
        </row>
        <row r="17">
          <cell r="C17">
            <v>101533606.40000001</v>
          </cell>
          <cell r="D17">
            <v>1691177.58</v>
          </cell>
          <cell r="F17">
            <v>22161180.890000001</v>
          </cell>
          <cell r="G17">
            <v>22161180.890000001</v>
          </cell>
        </row>
        <row r="18">
          <cell r="C18">
            <v>109332883.64</v>
          </cell>
          <cell r="D18">
            <v>5228342.09</v>
          </cell>
          <cell r="F18">
            <v>24952764.52</v>
          </cell>
          <cell r="G18">
            <v>24913751.02</v>
          </cell>
        </row>
        <row r="19">
          <cell r="C19">
            <v>22251351.690000001</v>
          </cell>
          <cell r="D19">
            <v>-578168.15</v>
          </cell>
          <cell r="F19">
            <v>0</v>
          </cell>
          <cell r="G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</row>
        <row r="24">
          <cell r="C24">
            <v>14738784.560000001</v>
          </cell>
          <cell r="D24">
            <v>110484.51</v>
          </cell>
          <cell r="F24">
            <v>1064397.97</v>
          </cell>
          <cell r="G24">
            <v>119091.99</v>
          </cell>
        </row>
        <row r="25">
          <cell r="C25">
            <v>10637400</v>
          </cell>
          <cell r="D25">
            <v>400665.25</v>
          </cell>
          <cell r="F25">
            <v>2082111.84</v>
          </cell>
          <cell r="G25">
            <v>1395624.06</v>
          </cell>
        </row>
        <row r="26">
          <cell r="D26">
            <v>0</v>
          </cell>
          <cell r="F26">
            <v>0</v>
          </cell>
          <cell r="G26">
            <v>0</v>
          </cell>
        </row>
        <row r="27">
          <cell r="C27">
            <v>45818993.310000002</v>
          </cell>
          <cell r="D27">
            <v>48605492.829999998</v>
          </cell>
          <cell r="F27">
            <v>5585477.5199999996</v>
          </cell>
          <cell r="G27">
            <v>4046267.24</v>
          </cell>
        </row>
        <row r="28">
          <cell r="C28">
            <v>12308580</v>
          </cell>
          <cell r="D28">
            <v>12618256.42</v>
          </cell>
          <cell r="F28">
            <v>902230.49</v>
          </cell>
          <cell r="G28">
            <v>170127.8</v>
          </cell>
        </row>
        <row r="29">
          <cell r="C29">
            <v>65726884.25</v>
          </cell>
          <cell r="D29">
            <v>750881.02</v>
          </cell>
          <cell r="F29">
            <v>13757901.92</v>
          </cell>
          <cell r="G29">
            <v>6184018.7599999998</v>
          </cell>
        </row>
        <row r="30">
          <cell r="C30">
            <v>33813111</v>
          </cell>
          <cell r="D30">
            <v>-995123.8</v>
          </cell>
          <cell r="F30">
            <v>309508.23</v>
          </cell>
          <cell r="G30">
            <v>20932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C32">
            <v>9132797</v>
          </cell>
          <cell r="D32">
            <v>1825956.83</v>
          </cell>
          <cell r="F32">
            <v>730378.53</v>
          </cell>
          <cell r="G32">
            <v>196387.47</v>
          </cell>
        </row>
        <row r="36">
          <cell r="C36">
            <v>98612470.930000007</v>
          </cell>
          <cell r="D36">
            <v>1165751.3</v>
          </cell>
          <cell r="F36">
            <v>26087156.300000001</v>
          </cell>
          <cell r="G36">
            <v>25028723.82</v>
          </cell>
        </row>
        <row r="37">
          <cell r="C37">
            <v>106636041.7</v>
          </cell>
          <cell r="D37">
            <v>2778286.0800000001</v>
          </cell>
          <cell r="F37">
            <v>4149560.83</v>
          </cell>
          <cell r="G37">
            <v>2377857.81</v>
          </cell>
        </row>
        <row r="38">
          <cell r="C38">
            <v>38791982.240000002</v>
          </cell>
          <cell r="D38">
            <v>8857430.3399999999</v>
          </cell>
          <cell r="F38">
            <v>9833972.4499999993</v>
          </cell>
          <cell r="G38">
            <v>8331418.3899999997</v>
          </cell>
        </row>
        <row r="39">
          <cell r="C39">
            <v>13711396.689999999</v>
          </cell>
          <cell r="D39">
            <v>-2399241.65</v>
          </cell>
          <cell r="F39">
            <v>5422735.5</v>
          </cell>
          <cell r="G39">
            <v>4890229.3099999996</v>
          </cell>
        </row>
        <row r="40">
          <cell r="C40">
            <v>105795864.09</v>
          </cell>
          <cell r="D40">
            <v>-5219879.49</v>
          </cell>
          <cell r="F40">
            <v>2733097.49</v>
          </cell>
          <cell r="G40">
            <v>2075044.82</v>
          </cell>
        </row>
        <row r="41">
          <cell r="C41">
            <v>28392040</v>
          </cell>
          <cell r="D41">
            <v>-543440</v>
          </cell>
          <cell r="F41">
            <v>3434403.47</v>
          </cell>
          <cell r="G41">
            <v>2929803.47</v>
          </cell>
        </row>
        <row r="42">
          <cell r="C42">
            <v>2704960</v>
          </cell>
          <cell r="D42">
            <v>830765.53</v>
          </cell>
          <cell r="F42">
            <v>545567.75</v>
          </cell>
          <cell r="G42">
            <v>519703.75</v>
          </cell>
        </row>
        <row r="43">
          <cell r="C43">
            <v>22836754.059999999</v>
          </cell>
          <cell r="D43">
            <v>11929319.609999999</v>
          </cell>
          <cell r="F43">
            <v>10035013.08</v>
          </cell>
          <cell r="G43">
            <v>7200033.8300000001</v>
          </cell>
        </row>
        <row r="44">
          <cell r="C44">
            <v>24679577.460000001</v>
          </cell>
          <cell r="D44">
            <v>-696172.42</v>
          </cell>
          <cell r="F44">
            <v>5247167.8499999996</v>
          </cell>
          <cell r="G44">
            <v>4963784.97</v>
          </cell>
        </row>
        <row r="49">
          <cell r="D49">
            <v>0</v>
          </cell>
          <cell r="F49">
            <v>0</v>
          </cell>
          <cell r="G49">
            <v>0</v>
          </cell>
        </row>
        <row r="50">
          <cell r="C50">
            <v>132322201.38</v>
          </cell>
          <cell r="D50">
            <v>35000000</v>
          </cell>
          <cell r="F50">
            <v>28521952.359999999</v>
          </cell>
          <cell r="G50">
            <v>28121952.359999999</v>
          </cell>
        </row>
        <row r="51">
          <cell r="C51">
            <v>114148608.69</v>
          </cell>
          <cell r="D51">
            <v>16554179</v>
          </cell>
          <cell r="F51">
            <v>90731454.409999996</v>
          </cell>
          <cell r="G51">
            <v>90731454.409999996</v>
          </cell>
        </row>
        <row r="52">
          <cell r="C52">
            <v>63052283.280000001</v>
          </cell>
          <cell r="D52">
            <v>15750020</v>
          </cell>
          <cell r="F52">
            <v>4702093.67</v>
          </cell>
          <cell r="G52">
            <v>2908205.29</v>
          </cell>
        </row>
        <row r="53">
          <cell r="C53">
            <v>1100000</v>
          </cell>
          <cell r="D53">
            <v>0</v>
          </cell>
          <cell r="F53">
            <v>319743.71999999997</v>
          </cell>
          <cell r="G53">
            <v>319743.71999999997</v>
          </cell>
        </row>
        <row r="54">
          <cell r="D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F57">
            <v>0</v>
          </cell>
          <cell r="G57">
            <v>0</v>
          </cell>
        </row>
        <row r="62">
          <cell r="D62">
            <v>1194857.2</v>
          </cell>
          <cell r="F62">
            <v>715409.2</v>
          </cell>
          <cell r="G62">
            <v>19665.8</v>
          </cell>
        </row>
        <row r="63">
          <cell r="D63">
            <v>64000</v>
          </cell>
          <cell r="F63">
            <v>60847</v>
          </cell>
          <cell r="G63">
            <v>42920</v>
          </cell>
        </row>
        <row r="64">
          <cell r="D64">
            <v>4000000</v>
          </cell>
          <cell r="F64">
            <v>0</v>
          </cell>
          <cell r="G64">
            <v>0</v>
          </cell>
        </row>
        <row r="65">
          <cell r="C65">
            <v>8419257.4199999999</v>
          </cell>
          <cell r="D65">
            <v>-5978644</v>
          </cell>
          <cell r="F65">
            <v>0</v>
          </cell>
          <cell r="G65">
            <v>0</v>
          </cell>
        </row>
        <row r="66">
          <cell r="D66">
            <v>0</v>
          </cell>
          <cell r="F66">
            <v>0</v>
          </cell>
          <cell r="G66">
            <v>0</v>
          </cell>
        </row>
        <row r="67">
          <cell r="D67">
            <v>4186024.4</v>
          </cell>
          <cell r="F67">
            <v>56074.400000000001</v>
          </cell>
          <cell r="G67">
            <v>0</v>
          </cell>
        </row>
        <row r="68">
          <cell r="D68">
            <v>0</v>
          </cell>
          <cell r="F68">
            <v>0</v>
          </cell>
          <cell r="G68">
            <v>0</v>
          </cell>
        </row>
        <row r="69">
          <cell r="D69">
            <v>0</v>
          </cell>
          <cell r="F69">
            <v>0</v>
          </cell>
          <cell r="G69">
            <v>0</v>
          </cell>
        </row>
        <row r="70">
          <cell r="D70">
            <v>0</v>
          </cell>
          <cell r="F70">
            <v>0</v>
          </cell>
          <cell r="G70">
            <v>0</v>
          </cell>
        </row>
        <row r="74">
          <cell r="C74">
            <v>192449405</v>
          </cell>
          <cell r="D74">
            <v>103040978.13</v>
          </cell>
          <cell r="F74">
            <v>6775322.71</v>
          </cell>
          <cell r="G74">
            <v>5314433.3899999997</v>
          </cell>
        </row>
        <row r="75">
          <cell r="D75">
            <v>7085996.2999999998</v>
          </cell>
          <cell r="F75">
            <v>7085996.2999999998</v>
          </cell>
          <cell r="G75">
            <v>7085996.2999999998</v>
          </cell>
        </row>
        <row r="76">
          <cell r="D76">
            <v>16000000</v>
          </cell>
          <cell r="F76">
            <v>0</v>
          </cell>
          <cell r="G76">
            <v>0</v>
          </cell>
        </row>
        <row r="81">
          <cell r="D81">
            <v>0</v>
          </cell>
          <cell r="F81">
            <v>0</v>
          </cell>
          <cell r="G81">
            <v>0</v>
          </cell>
        </row>
        <row r="82">
          <cell r="D82">
            <v>0</v>
          </cell>
          <cell r="F82">
            <v>0</v>
          </cell>
          <cell r="G82">
            <v>0</v>
          </cell>
        </row>
        <row r="83">
          <cell r="D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F84">
            <v>0</v>
          </cell>
          <cell r="G84">
            <v>0</v>
          </cell>
        </row>
        <row r="85">
          <cell r="D85">
            <v>0</v>
          </cell>
          <cell r="F85">
            <v>0</v>
          </cell>
          <cell r="G85">
            <v>0</v>
          </cell>
        </row>
        <row r="87">
          <cell r="D87">
            <v>0</v>
          </cell>
          <cell r="F87">
            <v>0</v>
          </cell>
          <cell r="G87">
            <v>0</v>
          </cell>
        </row>
        <row r="88">
          <cell r="D88">
            <v>0</v>
          </cell>
          <cell r="F88">
            <v>0</v>
          </cell>
          <cell r="G88">
            <v>0</v>
          </cell>
        </row>
        <row r="92">
          <cell r="D92">
            <v>0</v>
          </cell>
          <cell r="F92">
            <v>0</v>
          </cell>
          <cell r="G92">
            <v>0</v>
          </cell>
        </row>
        <row r="93">
          <cell r="D93">
            <v>0</v>
          </cell>
          <cell r="F93">
            <v>0</v>
          </cell>
          <cell r="G93">
            <v>0</v>
          </cell>
        </row>
        <row r="94">
          <cell r="D94">
            <v>0</v>
          </cell>
          <cell r="G94">
            <v>0</v>
          </cell>
        </row>
        <row r="98">
          <cell r="C98">
            <v>103344773.34999999</v>
          </cell>
          <cell r="D98">
            <v>0</v>
          </cell>
          <cell r="F98">
            <v>38630649.380000003</v>
          </cell>
          <cell r="G98">
            <v>38630649.380000003</v>
          </cell>
        </row>
        <row r="99">
          <cell r="C99">
            <v>25705518.68</v>
          </cell>
          <cell r="D99">
            <v>0</v>
          </cell>
          <cell r="F99">
            <v>8792803.5800000001</v>
          </cell>
          <cell r="G99">
            <v>8792803.5800000001</v>
          </cell>
        </row>
        <row r="100">
          <cell r="D100">
            <v>0</v>
          </cell>
          <cell r="F100">
            <v>0</v>
          </cell>
          <cell r="G100">
            <v>0</v>
          </cell>
        </row>
        <row r="101">
          <cell r="D101">
            <v>0</v>
          </cell>
          <cell r="F101">
            <v>0</v>
          </cell>
          <cell r="G101">
            <v>0</v>
          </cell>
        </row>
        <row r="102">
          <cell r="D102">
            <v>0</v>
          </cell>
          <cell r="F102">
            <v>0</v>
          </cell>
          <cell r="G102">
            <v>0</v>
          </cell>
        </row>
        <row r="103">
          <cell r="D103">
            <v>0</v>
          </cell>
          <cell r="F103">
            <v>0</v>
          </cell>
          <cell r="G103">
            <v>0</v>
          </cell>
        </row>
        <row r="104">
          <cell r="D104">
            <v>36000000</v>
          </cell>
          <cell r="F104">
            <v>0</v>
          </cell>
          <cell r="G104">
            <v>0</v>
          </cell>
        </row>
        <row r="110">
          <cell r="C110">
            <v>148037842.06</v>
          </cell>
          <cell r="D110">
            <v>24097088.899999999</v>
          </cell>
          <cell r="F110">
            <v>43292957.109999999</v>
          </cell>
          <cell r="G110">
            <v>43284335.850000001</v>
          </cell>
        </row>
        <row r="111">
          <cell r="C111">
            <v>3798891.68</v>
          </cell>
          <cell r="D111">
            <v>987839.33</v>
          </cell>
          <cell r="F111">
            <v>1193880.3700000001</v>
          </cell>
          <cell r="G111">
            <v>1193880.3700000001</v>
          </cell>
        </row>
        <row r="112">
          <cell r="C112">
            <v>40890735.340000004</v>
          </cell>
          <cell r="D112">
            <v>-74292.399999999994</v>
          </cell>
          <cell r="F112">
            <v>6834612.3099999996</v>
          </cell>
          <cell r="G112">
            <v>6834612.3099999996</v>
          </cell>
        </row>
        <row r="113">
          <cell r="C113">
            <v>39241373.990000002</v>
          </cell>
          <cell r="D113">
            <v>11946309.68</v>
          </cell>
          <cell r="F113">
            <v>8741096.4499999993</v>
          </cell>
          <cell r="G113">
            <v>8741096.4499999993</v>
          </cell>
        </row>
        <row r="114">
          <cell r="C114">
            <v>57043852.880000003</v>
          </cell>
          <cell r="D114">
            <v>3343054.49</v>
          </cell>
          <cell r="F114">
            <v>13333707.390000001</v>
          </cell>
          <cell r="G114">
            <v>13333707.390000001</v>
          </cell>
        </row>
        <row r="115">
          <cell r="D115">
            <v>0</v>
          </cell>
          <cell r="F115">
            <v>0</v>
          </cell>
          <cell r="G115">
            <v>0</v>
          </cell>
        </row>
        <row r="116">
          <cell r="D116">
            <v>0</v>
          </cell>
          <cell r="F116">
            <v>0</v>
          </cell>
          <cell r="G116">
            <v>0</v>
          </cell>
        </row>
        <row r="120">
          <cell r="D120">
            <v>0</v>
          </cell>
          <cell r="F120">
            <v>0</v>
          </cell>
          <cell r="G120">
            <v>0</v>
          </cell>
        </row>
        <row r="121">
          <cell r="D121">
            <v>0</v>
          </cell>
          <cell r="F121">
            <v>0</v>
          </cell>
          <cell r="G121">
            <v>0</v>
          </cell>
        </row>
        <row r="122">
          <cell r="D122">
            <v>0</v>
          </cell>
          <cell r="F122">
            <v>0</v>
          </cell>
          <cell r="G122">
            <v>0</v>
          </cell>
        </row>
        <row r="123">
          <cell r="D123">
            <v>0</v>
          </cell>
          <cell r="F123">
            <v>0</v>
          </cell>
          <cell r="G123">
            <v>0</v>
          </cell>
        </row>
        <row r="124">
          <cell r="D124">
            <v>0</v>
          </cell>
          <cell r="F124">
            <v>0</v>
          </cell>
          <cell r="G124">
            <v>0</v>
          </cell>
        </row>
        <row r="125">
          <cell r="C125">
            <v>40376067.649999999</v>
          </cell>
          <cell r="D125">
            <v>590701.11</v>
          </cell>
          <cell r="F125">
            <v>9378761.9299999997</v>
          </cell>
          <cell r="G125">
            <v>7634024.79</v>
          </cell>
        </row>
        <row r="126">
          <cell r="C126">
            <v>7000000</v>
          </cell>
          <cell r="D126">
            <v>143000</v>
          </cell>
          <cell r="F126">
            <v>142350.12</v>
          </cell>
          <cell r="G126">
            <v>142350.12</v>
          </cell>
        </row>
        <row r="127">
          <cell r="D127">
            <v>3400000</v>
          </cell>
          <cell r="F127">
            <v>0</v>
          </cell>
          <cell r="G127">
            <v>0</v>
          </cell>
        </row>
        <row r="128">
          <cell r="D128">
            <v>140070</v>
          </cell>
          <cell r="F128">
            <v>138105.04</v>
          </cell>
          <cell r="G128">
            <v>138105.04</v>
          </cell>
        </row>
        <row r="132">
          <cell r="D132">
            <v>0</v>
          </cell>
          <cell r="F132">
            <v>0</v>
          </cell>
          <cell r="G132">
            <v>0</v>
          </cell>
        </row>
        <row r="133">
          <cell r="C133">
            <v>16786054.379999999</v>
          </cell>
          <cell r="D133">
            <v>41901479</v>
          </cell>
          <cell r="F133">
            <v>4602962.49</v>
          </cell>
          <cell r="G133">
            <v>1082409.6100000001</v>
          </cell>
        </row>
        <row r="134">
          <cell r="D134">
            <v>629096.43999999994</v>
          </cell>
          <cell r="F134">
            <v>0</v>
          </cell>
          <cell r="G134">
            <v>0</v>
          </cell>
        </row>
        <row r="135">
          <cell r="C135">
            <v>3247504.31</v>
          </cell>
          <cell r="D135">
            <v>0</v>
          </cell>
          <cell r="F135">
            <v>0</v>
          </cell>
          <cell r="G135">
            <v>0</v>
          </cell>
        </row>
        <row r="136">
          <cell r="C136">
            <v>159147835.71000001</v>
          </cell>
          <cell r="D136">
            <v>377494</v>
          </cell>
          <cell r="F136">
            <v>45450368.439999998</v>
          </cell>
          <cell r="G136">
            <v>29964337.649999999</v>
          </cell>
        </row>
        <row r="137">
          <cell r="D137">
            <v>0</v>
          </cell>
          <cell r="F137">
            <v>0</v>
          </cell>
          <cell r="G137">
            <v>0</v>
          </cell>
        </row>
        <row r="138">
          <cell r="D138">
            <v>0</v>
          </cell>
          <cell r="F138">
            <v>0</v>
          </cell>
          <cell r="G138">
            <v>0</v>
          </cell>
        </row>
        <row r="139">
          <cell r="D139">
            <v>0</v>
          </cell>
          <cell r="F139">
            <v>0</v>
          </cell>
          <cell r="G139">
            <v>0</v>
          </cell>
        </row>
        <row r="140">
          <cell r="D140">
            <v>0</v>
          </cell>
          <cell r="F140">
            <v>0</v>
          </cell>
          <cell r="G140">
            <v>0</v>
          </cell>
        </row>
        <row r="145">
          <cell r="D145">
            <v>0</v>
          </cell>
          <cell r="F145">
            <v>0</v>
          </cell>
          <cell r="G145">
            <v>0</v>
          </cell>
        </row>
        <row r="146">
          <cell r="D146">
            <v>0</v>
          </cell>
          <cell r="F146">
            <v>0</v>
          </cell>
          <cell r="G146">
            <v>0</v>
          </cell>
        </row>
        <row r="147">
          <cell r="D147">
            <v>0</v>
          </cell>
          <cell r="F147">
            <v>0</v>
          </cell>
          <cell r="G147">
            <v>0</v>
          </cell>
        </row>
        <row r="148">
          <cell r="D148">
            <v>1632400</v>
          </cell>
          <cell r="F148">
            <v>693000</v>
          </cell>
          <cell r="G148">
            <v>693000</v>
          </cell>
        </row>
        <row r="149">
          <cell r="D149">
            <v>0</v>
          </cell>
          <cell r="F149">
            <v>0</v>
          </cell>
          <cell r="G149">
            <v>0</v>
          </cell>
        </row>
        <row r="150">
          <cell r="D150">
            <v>0</v>
          </cell>
          <cell r="F150">
            <v>0</v>
          </cell>
          <cell r="G150">
            <v>0</v>
          </cell>
        </row>
        <row r="151">
          <cell r="D151">
            <v>0</v>
          </cell>
          <cell r="F151">
            <v>0</v>
          </cell>
          <cell r="G151">
            <v>0</v>
          </cell>
        </row>
        <row r="152">
          <cell r="D152">
            <v>0</v>
          </cell>
          <cell r="F152">
            <v>0</v>
          </cell>
          <cell r="G152">
            <v>0</v>
          </cell>
        </row>
        <row r="153">
          <cell r="D153">
            <v>0</v>
          </cell>
          <cell r="F153">
            <v>0</v>
          </cell>
          <cell r="G153">
            <v>0</v>
          </cell>
        </row>
        <row r="158">
          <cell r="D158">
            <v>0</v>
          </cell>
          <cell r="F158">
            <v>0</v>
          </cell>
          <cell r="G158">
            <v>0</v>
          </cell>
        </row>
        <row r="159">
          <cell r="D159">
            <v>3000000</v>
          </cell>
          <cell r="F159">
            <v>0</v>
          </cell>
          <cell r="G159">
            <v>0</v>
          </cell>
        </row>
        <row r="160">
          <cell r="D160">
            <v>0</v>
          </cell>
          <cell r="F160">
            <v>0</v>
          </cell>
          <cell r="G160">
            <v>0</v>
          </cell>
        </row>
        <row r="161">
          <cell r="D161">
            <v>0</v>
          </cell>
          <cell r="F161">
            <v>0</v>
          </cell>
          <cell r="G161">
            <v>0</v>
          </cell>
        </row>
        <row r="162">
          <cell r="D162">
            <v>2550000</v>
          </cell>
          <cell r="F162">
            <v>0</v>
          </cell>
          <cell r="G162">
            <v>0</v>
          </cell>
        </row>
        <row r="163">
          <cell r="D163">
            <v>2550000</v>
          </cell>
          <cell r="F163">
            <v>0</v>
          </cell>
          <cell r="G163">
            <v>0</v>
          </cell>
        </row>
        <row r="164">
          <cell r="D164">
            <v>0</v>
          </cell>
          <cell r="F164">
            <v>0</v>
          </cell>
          <cell r="G164">
            <v>0</v>
          </cell>
        </row>
        <row r="165">
          <cell r="D165">
            <v>0</v>
          </cell>
          <cell r="F165">
            <v>0</v>
          </cell>
          <cell r="G165">
            <v>0</v>
          </cell>
        </row>
        <row r="166">
          <cell r="D166">
            <v>5000000</v>
          </cell>
          <cell r="F166">
            <v>0</v>
          </cell>
          <cell r="G166">
            <v>0</v>
          </cell>
        </row>
        <row r="170">
          <cell r="C170">
            <v>108192931</v>
          </cell>
          <cell r="D170">
            <v>29188177.670000002</v>
          </cell>
          <cell r="F170">
            <v>0</v>
          </cell>
          <cell r="G170">
            <v>0</v>
          </cell>
        </row>
        <row r="171">
          <cell r="D171">
            <v>0</v>
          </cell>
          <cell r="F171">
            <v>0</v>
          </cell>
          <cell r="G171">
            <v>0</v>
          </cell>
        </row>
        <row r="172">
          <cell r="D172">
            <v>0</v>
          </cell>
          <cell r="F172">
            <v>0</v>
          </cell>
          <cell r="G172">
            <v>0</v>
          </cell>
        </row>
        <row r="177">
          <cell r="D177">
            <v>0</v>
          </cell>
          <cell r="F177">
            <v>0</v>
          </cell>
          <cell r="G177">
            <v>0</v>
          </cell>
        </row>
        <row r="178">
          <cell r="D178">
            <v>0</v>
          </cell>
          <cell r="F178">
            <v>0</v>
          </cell>
          <cell r="G178">
            <v>0</v>
          </cell>
        </row>
        <row r="179">
          <cell r="D179">
            <v>0</v>
          </cell>
          <cell r="F179">
            <v>0</v>
          </cell>
          <cell r="G179">
            <v>0</v>
          </cell>
        </row>
        <row r="180">
          <cell r="D180">
            <v>0</v>
          </cell>
          <cell r="F180">
            <v>0</v>
          </cell>
          <cell r="G180">
            <v>0</v>
          </cell>
        </row>
        <row r="181">
          <cell r="D181">
            <v>0</v>
          </cell>
          <cell r="F181">
            <v>0</v>
          </cell>
          <cell r="G181">
            <v>0</v>
          </cell>
        </row>
        <row r="183">
          <cell r="D183">
            <v>0</v>
          </cell>
          <cell r="F183">
            <v>0</v>
          </cell>
          <cell r="G183">
            <v>0</v>
          </cell>
        </row>
        <row r="184">
          <cell r="D184">
            <v>0</v>
          </cell>
          <cell r="F184">
            <v>0</v>
          </cell>
          <cell r="G184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D189">
            <v>0</v>
          </cell>
          <cell r="F189">
            <v>0</v>
          </cell>
          <cell r="G189">
            <v>0</v>
          </cell>
        </row>
        <row r="190">
          <cell r="D190">
            <v>0</v>
          </cell>
          <cell r="F190">
            <v>0</v>
          </cell>
          <cell r="G190">
            <v>0</v>
          </cell>
        </row>
        <row r="194">
          <cell r="D194">
            <v>21960078.789999999</v>
          </cell>
          <cell r="F194">
            <v>6622546.0999999996</v>
          </cell>
          <cell r="G194">
            <v>6622546.0999999996</v>
          </cell>
        </row>
        <row r="195">
          <cell r="D195">
            <v>5087906.51</v>
          </cell>
          <cell r="F195">
            <v>1491849.49</v>
          </cell>
          <cell r="G195">
            <v>1491849.49</v>
          </cell>
        </row>
        <row r="196">
          <cell r="D196">
            <v>0</v>
          </cell>
          <cell r="F196">
            <v>0</v>
          </cell>
          <cell r="G196">
            <v>0</v>
          </cell>
        </row>
        <row r="197">
          <cell r="D197">
            <v>0</v>
          </cell>
          <cell r="F197">
            <v>0</v>
          </cell>
          <cell r="G197">
            <v>0</v>
          </cell>
        </row>
        <row r="198">
          <cell r="D198">
            <v>0</v>
          </cell>
          <cell r="F198">
            <v>0</v>
          </cell>
          <cell r="G198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  <row r="200">
          <cell r="D200">
            <v>0</v>
          </cell>
          <cell r="F200">
            <v>0</v>
          </cell>
          <cell r="G200">
            <v>0</v>
          </cell>
        </row>
      </sheetData>
      <sheetData sheetId="16"/>
      <sheetData sheetId="17">
        <row r="10">
          <cell r="C10">
            <v>548702015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50">
          <cell r="N150">
            <v>824861.81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107E-DEF3-4FF9-A425-062F78E0DDBC}">
  <sheetPr>
    <tabColor theme="5" tint="0.39997558519241921"/>
    <pageSetUpPr fitToPage="1"/>
  </sheetPr>
  <dimension ref="A1:H178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RowHeight="12" x14ac:dyDescent="0.2"/>
  <cols>
    <col min="1" max="1" width="2.85546875" style="4" customWidth="1"/>
    <col min="2" max="2" width="47.140625" style="4" customWidth="1"/>
    <col min="3" max="3" width="16.140625" style="51" bestFit="1" customWidth="1"/>
    <col min="4" max="4" width="15.5703125" style="52" bestFit="1" customWidth="1"/>
    <col min="5" max="5" width="16.140625" style="51" bestFit="1" customWidth="1"/>
    <col min="6" max="6" width="14.42578125" style="51" bestFit="1" customWidth="1"/>
    <col min="7" max="7" width="14.42578125" style="52" bestFit="1" customWidth="1"/>
    <col min="8" max="8" width="16.140625" style="51" bestFit="1" customWidth="1"/>
    <col min="9" max="16384" width="11.42578125" style="4"/>
  </cols>
  <sheetData>
    <row r="1" spans="1:8" ht="15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5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8" ht="15" x14ac:dyDescent="0.2">
      <c r="A3" s="5" t="s">
        <v>2</v>
      </c>
      <c r="B3" s="6"/>
      <c r="C3" s="6"/>
      <c r="D3" s="6"/>
      <c r="E3" s="6"/>
      <c r="F3" s="6"/>
      <c r="G3" s="6"/>
      <c r="H3" s="7"/>
    </row>
    <row r="4" spans="1:8" ht="15" x14ac:dyDescent="0.2">
      <c r="A4" s="5" t="s">
        <v>3</v>
      </c>
      <c r="B4" s="6"/>
      <c r="C4" s="6"/>
      <c r="D4" s="6"/>
      <c r="E4" s="6"/>
      <c r="F4" s="6"/>
      <c r="G4" s="6"/>
      <c r="H4" s="7"/>
    </row>
    <row r="5" spans="1:8" ht="15.75" thickBot="1" x14ac:dyDescent="0.25">
      <c r="A5" s="8" t="s">
        <v>4</v>
      </c>
      <c r="B5" s="9"/>
      <c r="C5" s="9"/>
      <c r="D5" s="9"/>
      <c r="E5" s="9"/>
      <c r="F5" s="9"/>
      <c r="G5" s="9"/>
      <c r="H5" s="10"/>
    </row>
    <row r="6" spans="1:8" ht="13.5" thickBot="1" x14ac:dyDescent="0.25">
      <c r="A6" s="11" t="s">
        <v>5</v>
      </c>
      <c r="B6" s="12"/>
      <c r="C6" s="13" t="s">
        <v>6</v>
      </c>
      <c r="D6" s="14"/>
      <c r="E6" s="14"/>
      <c r="F6" s="14"/>
      <c r="G6" s="15"/>
      <c r="H6" s="16" t="s">
        <v>7</v>
      </c>
    </row>
    <row r="7" spans="1:8" ht="37.5" customHeight="1" thickBot="1" x14ac:dyDescent="0.25">
      <c r="A7" s="17"/>
      <c r="B7" s="18"/>
      <c r="C7" s="19" t="s">
        <v>8</v>
      </c>
      <c r="D7" s="20" t="s">
        <v>9</v>
      </c>
      <c r="E7" s="19" t="s">
        <v>10</v>
      </c>
      <c r="F7" s="19" t="s">
        <v>11</v>
      </c>
      <c r="G7" s="21" t="s">
        <v>12</v>
      </c>
      <c r="H7" s="22"/>
    </row>
    <row r="8" spans="1:8" ht="12.75" x14ac:dyDescent="0.2">
      <c r="A8" s="23"/>
      <c r="B8" s="24"/>
      <c r="C8" s="25"/>
      <c r="D8" s="25"/>
      <c r="E8" s="25"/>
      <c r="F8" s="25"/>
      <c r="G8" s="25"/>
      <c r="H8" s="25"/>
    </row>
    <row r="9" spans="1:8" ht="12.75" x14ac:dyDescent="0.2">
      <c r="A9" s="26" t="s">
        <v>13</v>
      </c>
      <c r="B9" s="27"/>
      <c r="C9" s="28">
        <f t="shared" ref="C9:G9" si="0">C11+C20+C31+C42+C53+C64+C69+C79+C84</f>
        <v>2250953730.0000005</v>
      </c>
      <c r="D9" s="28">
        <f>D11+D20+D31+D42+D53+D64+D69+D79+D84</f>
        <v>295609843.38999999</v>
      </c>
      <c r="E9" s="28">
        <f t="shared" si="0"/>
        <v>2546563573.3899999</v>
      </c>
      <c r="F9" s="28">
        <f>F11+F20+F31+F42+F53+F64+F69+F79+F84</f>
        <v>471855581.29000002</v>
      </c>
      <c r="G9" s="28">
        <f t="shared" si="0"/>
        <v>445920413.56</v>
      </c>
      <c r="H9" s="28">
        <f>H11+H20+H31+H42+H53+H64+H69+H79+H84</f>
        <v>2074707992.1000001</v>
      </c>
    </row>
    <row r="10" spans="1:8" ht="12.75" x14ac:dyDescent="0.2">
      <c r="A10" s="29"/>
      <c r="B10" s="30"/>
      <c r="C10" s="31"/>
      <c r="D10" s="32"/>
      <c r="E10" s="31"/>
      <c r="F10" s="31"/>
      <c r="G10" s="32"/>
      <c r="H10" s="31"/>
    </row>
    <row r="11" spans="1:8" ht="12.75" x14ac:dyDescent="0.2">
      <c r="A11" s="26" t="s">
        <v>14</v>
      </c>
      <c r="B11" s="27"/>
      <c r="C11" s="31">
        <f t="shared" ref="C11:H11" si="1">SUM(C12:C18)</f>
        <v>976074044.91000009</v>
      </c>
      <c r="D11" s="32">
        <f>SUM(D12:D18)</f>
        <v>-17307000.000000004</v>
      </c>
      <c r="E11" s="31">
        <f t="shared" si="1"/>
        <v>958767044.90999997</v>
      </c>
      <c r="F11" s="31">
        <f t="shared" si="1"/>
        <v>193542553.34</v>
      </c>
      <c r="G11" s="32">
        <f t="shared" si="1"/>
        <v>193503539.84</v>
      </c>
      <c r="H11" s="31">
        <f t="shared" si="1"/>
        <v>765224491.57000005</v>
      </c>
    </row>
    <row r="12" spans="1:8" ht="25.5" x14ac:dyDescent="0.2">
      <c r="A12" s="33"/>
      <c r="B12" s="34" t="s">
        <v>15</v>
      </c>
      <c r="C12" s="35">
        <f>'[1]eaepe-ldf'!$C$14</f>
        <v>451288759.62</v>
      </c>
      <c r="D12" s="36">
        <f>'[1]eaepe-ldf'!$D$14</f>
        <v>-29484365.510000002</v>
      </c>
      <c r="E12" s="35">
        <f t="shared" ref="E12:E18" si="2">C12+D12</f>
        <v>421804394.11000001</v>
      </c>
      <c r="F12" s="35">
        <f>'[1]eaepe-ldf'!$F$14</f>
        <v>92474064.260000005</v>
      </c>
      <c r="G12" s="36">
        <f>'[1]eaepe-ldf'!$G$14</f>
        <v>92474064.260000005</v>
      </c>
      <c r="H12" s="35">
        <f>E12-F12</f>
        <v>329330329.85000002</v>
      </c>
    </row>
    <row r="13" spans="1:8" ht="25.5" x14ac:dyDescent="0.2">
      <c r="A13" s="33"/>
      <c r="B13" s="34" t="s">
        <v>16</v>
      </c>
      <c r="C13" s="35">
        <f>'[1]eaepe-ldf'!$C$15</f>
        <v>57624159.340000004</v>
      </c>
      <c r="D13" s="36">
        <f>'[1]eaepe-ldf'!$D$15</f>
        <v>4380819.43</v>
      </c>
      <c r="E13" s="35">
        <f t="shared" si="2"/>
        <v>62004978.770000003</v>
      </c>
      <c r="F13" s="35">
        <f>'[1]eaepe-ldf'!$F$15</f>
        <v>17159999.579999998</v>
      </c>
      <c r="G13" s="36">
        <f>'[1]eaepe-ldf'!$G$15</f>
        <v>17159999.579999998</v>
      </c>
      <c r="H13" s="35">
        <f t="shared" ref="H13:H18" si="3">E13-F13</f>
        <v>44844979.190000005</v>
      </c>
    </row>
    <row r="14" spans="1:8" ht="12.75" x14ac:dyDescent="0.2">
      <c r="A14" s="33"/>
      <c r="B14" s="37" t="s">
        <v>17</v>
      </c>
      <c r="C14" s="36">
        <f>'[1]eaepe-ldf'!$C$16</f>
        <v>234043284.22</v>
      </c>
      <c r="D14" s="36">
        <f>'[1]eaepe-ldf'!$D$16</f>
        <v>1455194.56</v>
      </c>
      <c r="E14" s="36">
        <f t="shared" si="2"/>
        <v>235498478.78</v>
      </c>
      <c r="F14" s="35">
        <f>'[1]eaepe-ldf'!$F$16</f>
        <v>36794544.090000004</v>
      </c>
      <c r="G14" s="36">
        <f>'[1]eaepe-ldf'!$G$16</f>
        <v>36794544.090000004</v>
      </c>
      <c r="H14" s="36">
        <f>E14-F14</f>
        <v>198703934.69</v>
      </c>
    </row>
    <row r="15" spans="1:8" ht="12.75" x14ac:dyDescent="0.2">
      <c r="A15" s="33"/>
      <c r="B15" s="37" t="s">
        <v>18</v>
      </c>
      <c r="C15" s="36">
        <f>'[1]eaepe-ldf'!$C$17</f>
        <v>101533606.40000001</v>
      </c>
      <c r="D15" s="36">
        <f>'[1]eaepe-ldf'!$D$17</f>
        <v>1691177.58</v>
      </c>
      <c r="E15" s="36">
        <f t="shared" si="2"/>
        <v>103224783.98</v>
      </c>
      <c r="F15" s="35">
        <f>'[1]eaepe-ldf'!$F$17</f>
        <v>22161180.890000001</v>
      </c>
      <c r="G15" s="36">
        <f>'[1]eaepe-ldf'!$G$17</f>
        <v>22161180.890000001</v>
      </c>
      <c r="H15" s="36">
        <f t="shared" si="3"/>
        <v>81063603.090000004</v>
      </c>
    </row>
    <row r="16" spans="1:8" ht="12.75" x14ac:dyDescent="0.2">
      <c r="A16" s="33"/>
      <c r="B16" s="38" t="s">
        <v>19</v>
      </c>
      <c r="C16" s="36">
        <f>'[1]eaepe-ldf'!$C$18</f>
        <v>109332883.64</v>
      </c>
      <c r="D16" s="36">
        <f>'[1]eaepe-ldf'!$D$18</f>
        <v>5228342.09</v>
      </c>
      <c r="E16" s="36">
        <f t="shared" si="2"/>
        <v>114561225.73</v>
      </c>
      <c r="F16" s="35">
        <f>'[1]eaepe-ldf'!$F$18</f>
        <v>24952764.52</v>
      </c>
      <c r="G16" s="36">
        <f>'[1]eaepe-ldf'!$G$18</f>
        <v>24913751.02</v>
      </c>
      <c r="H16" s="36">
        <f t="shared" si="3"/>
        <v>89608461.210000008</v>
      </c>
    </row>
    <row r="17" spans="1:8" ht="12.75" x14ac:dyDescent="0.2">
      <c r="A17" s="33"/>
      <c r="B17" s="38" t="s">
        <v>20</v>
      </c>
      <c r="C17" s="36">
        <f>'[1]eaepe-ldf'!$C$19</f>
        <v>22251351.690000001</v>
      </c>
      <c r="D17" s="36">
        <f>'[1]eaepe-ldf'!$D$19</f>
        <v>-578168.15</v>
      </c>
      <c r="E17" s="36">
        <f t="shared" si="2"/>
        <v>21673183.540000003</v>
      </c>
      <c r="F17" s="35">
        <f>'[1]eaepe-ldf'!$F$19</f>
        <v>0</v>
      </c>
      <c r="G17" s="36">
        <f>'[1]eaepe-ldf'!$G$19</f>
        <v>0</v>
      </c>
      <c r="H17" s="36">
        <f t="shared" si="3"/>
        <v>21673183.540000003</v>
      </c>
    </row>
    <row r="18" spans="1:8" ht="12.75" x14ac:dyDescent="0.2">
      <c r="A18" s="33"/>
      <c r="B18" s="38" t="s">
        <v>21</v>
      </c>
      <c r="C18" s="36">
        <v>0</v>
      </c>
      <c r="D18" s="36">
        <f>'[1]eaepe-ldf'!$D$20</f>
        <v>0</v>
      </c>
      <c r="E18" s="36">
        <f t="shared" si="2"/>
        <v>0</v>
      </c>
      <c r="F18" s="35">
        <f>'[1]eaepe-ldf'!$F$20</f>
        <v>0</v>
      </c>
      <c r="G18" s="36">
        <f>'[1]eaepe-ldf'!$G$20</f>
        <v>0</v>
      </c>
      <c r="H18" s="36">
        <f t="shared" si="3"/>
        <v>0</v>
      </c>
    </row>
    <row r="19" spans="1:8" ht="12.75" x14ac:dyDescent="0.2">
      <c r="A19" s="33"/>
      <c r="B19" s="38"/>
      <c r="C19" s="36"/>
      <c r="D19" s="36"/>
      <c r="E19" s="36"/>
      <c r="F19" s="36"/>
      <c r="G19" s="36"/>
      <c r="H19" s="36"/>
    </row>
    <row r="20" spans="1:8" ht="21" customHeight="1" x14ac:dyDescent="0.2">
      <c r="A20" s="39" t="s">
        <v>22</v>
      </c>
      <c r="B20" s="40"/>
      <c r="C20" s="31">
        <f t="shared" ref="C20:H20" si="4">SUM(C21:C29)</f>
        <v>192176550.12</v>
      </c>
      <c r="D20" s="32">
        <f>SUM(D21:D29)</f>
        <v>63316613.060000002</v>
      </c>
      <c r="E20" s="31">
        <f t="shared" si="4"/>
        <v>255493163.18000001</v>
      </c>
      <c r="F20" s="31">
        <f t="shared" si="4"/>
        <v>24432006.500000004</v>
      </c>
      <c r="G20" s="32">
        <f t="shared" si="4"/>
        <v>12132449.32</v>
      </c>
      <c r="H20" s="31">
        <f t="shared" si="4"/>
        <v>231061156.68000001</v>
      </c>
    </row>
    <row r="21" spans="1:8" ht="25.5" x14ac:dyDescent="0.2">
      <c r="A21" s="33"/>
      <c r="B21" s="34" t="s">
        <v>23</v>
      </c>
      <c r="C21" s="35">
        <f>'[1]eaepe-ldf'!$C$24</f>
        <v>14738784.560000001</v>
      </c>
      <c r="D21" s="36">
        <f>'[1]eaepe-ldf'!$D$24</f>
        <v>110484.51</v>
      </c>
      <c r="E21" s="35">
        <f t="shared" ref="E21:E29" si="5">C21+D21</f>
        <v>14849269.07</v>
      </c>
      <c r="F21" s="35">
        <f>'[1]eaepe-ldf'!$F$24</f>
        <v>1064397.97</v>
      </c>
      <c r="G21" s="36">
        <f>'[1]eaepe-ldf'!$G$24</f>
        <v>119091.99</v>
      </c>
      <c r="H21" s="35">
        <f t="shared" ref="H21:H40" si="6">E21-F21</f>
        <v>13784871.1</v>
      </c>
    </row>
    <row r="22" spans="1:8" ht="12.75" x14ac:dyDescent="0.2">
      <c r="A22" s="33"/>
      <c r="B22" s="34" t="s">
        <v>24</v>
      </c>
      <c r="C22" s="35">
        <f>'[1]eaepe-ldf'!$C$25</f>
        <v>10637400</v>
      </c>
      <c r="D22" s="36">
        <f>'[1]eaepe-ldf'!$D$25</f>
        <v>400665.25</v>
      </c>
      <c r="E22" s="35">
        <f t="shared" si="5"/>
        <v>11038065.25</v>
      </c>
      <c r="F22" s="35">
        <f>'[1]eaepe-ldf'!$F$25</f>
        <v>2082111.84</v>
      </c>
      <c r="G22" s="36">
        <f>'[1]eaepe-ldf'!$G$25</f>
        <v>1395624.06</v>
      </c>
      <c r="H22" s="35">
        <f t="shared" si="6"/>
        <v>8955953.4100000001</v>
      </c>
    </row>
    <row r="23" spans="1:8" ht="25.5" x14ac:dyDescent="0.2">
      <c r="A23" s="33"/>
      <c r="B23" s="34" t="s">
        <v>25</v>
      </c>
      <c r="C23" s="35">
        <v>0</v>
      </c>
      <c r="D23" s="36">
        <f>'[1]eaepe-ldf'!$D$26</f>
        <v>0</v>
      </c>
      <c r="E23" s="35">
        <f t="shared" si="5"/>
        <v>0</v>
      </c>
      <c r="F23" s="35">
        <f>'[1]eaepe-ldf'!$F$26</f>
        <v>0</v>
      </c>
      <c r="G23" s="36">
        <f>'[1]eaepe-ldf'!$G$26</f>
        <v>0</v>
      </c>
      <c r="H23" s="35">
        <f t="shared" si="6"/>
        <v>0</v>
      </c>
    </row>
    <row r="24" spans="1:8" ht="25.5" x14ac:dyDescent="0.2">
      <c r="A24" s="33"/>
      <c r="B24" s="34" t="s">
        <v>26</v>
      </c>
      <c r="C24" s="35">
        <f>'[1]eaepe-ldf'!$C$27</f>
        <v>45818993.310000002</v>
      </c>
      <c r="D24" s="36">
        <f>'[1]eaepe-ldf'!$D$27</f>
        <v>48605492.829999998</v>
      </c>
      <c r="E24" s="35">
        <f t="shared" si="5"/>
        <v>94424486.140000001</v>
      </c>
      <c r="F24" s="35">
        <f>'[1]eaepe-ldf'!$F$27</f>
        <v>5585477.5199999996</v>
      </c>
      <c r="G24" s="36">
        <f>'[1]eaepe-ldf'!$G$27</f>
        <v>4046267.24</v>
      </c>
      <c r="H24" s="35">
        <f t="shared" si="6"/>
        <v>88839008.620000005</v>
      </c>
    </row>
    <row r="25" spans="1:8" ht="25.5" x14ac:dyDescent="0.2">
      <c r="A25" s="33"/>
      <c r="B25" s="34" t="s">
        <v>27</v>
      </c>
      <c r="C25" s="35">
        <f>'[1]eaepe-ldf'!$C$28</f>
        <v>12308580</v>
      </c>
      <c r="D25" s="36">
        <f>'[1]eaepe-ldf'!$D$28</f>
        <v>12618256.42</v>
      </c>
      <c r="E25" s="35">
        <f t="shared" si="5"/>
        <v>24926836.420000002</v>
      </c>
      <c r="F25" s="35">
        <f>'[1]eaepe-ldf'!$F$28</f>
        <v>902230.49</v>
      </c>
      <c r="G25" s="36">
        <f>'[1]eaepe-ldf'!$G$28</f>
        <v>170127.8</v>
      </c>
      <c r="H25" s="35">
        <f t="shared" si="6"/>
        <v>24024605.930000003</v>
      </c>
    </row>
    <row r="26" spans="1:8" ht="12.75" x14ac:dyDescent="0.2">
      <c r="A26" s="33"/>
      <c r="B26" s="34" t="s">
        <v>28</v>
      </c>
      <c r="C26" s="35">
        <f>'[1]eaepe-ldf'!$C$29</f>
        <v>65726884.25</v>
      </c>
      <c r="D26" s="36">
        <f>'[1]eaepe-ldf'!$D$29</f>
        <v>750881.02</v>
      </c>
      <c r="E26" s="35">
        <f t="shared" si="5"/>
        <v>66477765.270000003</v>
      </c>
      <c r="F26" s="35">
        <f>'[1]eaepe-ldf'!$F$29</f>
        <v>13757901.92</v>
      </c>
      <c r="G26" s="36">
        <f>'[1]eaepe-ldf'!$G$29</f>
        <v>6184018.7599999998</v>
      </c>
      <c r="H26" s="35">
        <f t="shared" si="6"/>
        <v>52719863.350000001</v>
      </c>
    </row>
    <row r="27" spans="1:8" ht="25.5" x14ac:dyDescent="0.2">
      <c r="A27" s="33"/>
      <c r="B27" s="34" t="s">
        <v>29</v>
      </c>
      <c r="C27" s="35">
        <f>'[1]eaepe-ldf'!$C$30</f>
        <v>33813111</v>
      </c>
      <c r="D27" s="36">
        <f>'[1]eaepe-ldf'!$D$30</f>
        <v>-995123.8</v>
      </c>
      <c r="E27" s="35">
        <f t="shared" si="5"/>
        <v>32817987.199999999</v>
      </c>
      <c r="F27" s="35">
        <f>'[1]eaepe-ldf'!$F$30</f>
        <v>309508.23</v>
      </c>
      <c r="G27" s="36">
        <f>'[1]eaepe-ldf'!$G$30</f>
        <v>20932</v>
      </c>
      <c r="H27" s="35">
        <f t="shared" si="6"/>
        <v>32508478.969999999</v>
      </c>
    </row>
    <row r="28" spans="1:8" ht="12.75" x14ac:dyDescent="0.2">
      <c r="A28" s="33"/>
      <c r="B28" s="34" t="s">
        <v>30</v>
      </c>
      <c r="C28" s="35">
        <v>0</v>
      </c>
      <c r="D28" s="36">
        <f>'[1]eaepe-ldf'!$D$31</f>
        <v>0</v>
      </c>
      <c r="E28" s="35">
        <f t="shared" si="5"/>
        <v>0</v>
      </c>
      <c r="F28" s="35">
        <f>'[1]eaepe-ldf'!$F$31</f>
        <v>0</v>
      </c>
      <c r="G28" s="36">
        <f>'[1]eaepe-ldf'!$G$31</f>
        <v>0</v>
      </c>
      <c r="H28" s="35">
        <f t="shared" si="6"/>
        <v>0</v>
      </c>
    </row>
    <row r="29" spans="1:8" ht="12.75" x14ac:dyDescent="0.2">
      <c r="A29" s="33"/>
      <c r="B29" s="34" t="s">
        <v>31</v>
      </c>
      <c r="C29" s="35">
        <f>'[1]eaepe-ldf'!$C$32</f>
        <v>9132797</v>
      </c>
      <c r="D29" s="36">
        <f>'[1]eaepe-ldf'!$D$32</f>
        <v>1825956.83</v>
      </c>
      <c r="E29" s="35">
        <f t="shared" si="5"/>
        <v>10958753.83</v>
      </c>
      <c r="F29" s="35">
        <f>'[1]eaepe-ldf'!$F$32</f>
        <v>730378.53</v>
      </c>
      <c r="G29" s="36">
        <f>'[1]eaepe-ldf'!$G$32</f>
        <v>196387.47</v>
      </c>
      <c r="H29" s="35">
        <f t="shared" si="6"/>
        <v>10228375.300000001</v>
      </c>
    </row>
    <row r="30" spans="1:8" ht="12.75" x14ac:dyDescent="0.2">
      <c r="A30" s="33"/>
      <c r="B30" s="38"/>
      <c r="C30" s="41"/>
      <c r="D30" s="42"/>
      <c r="E30" s="41"/>
      <c r="F30" s="41"/>
      <c r="G30" s="42"/>
      <c r="H30" s="41" t="s">
        <v>32</v>
      </c>
    </row>
    <row r="31" spans="1:8" ht="12.75" x14ac:dyDescent="0.2">
      <c r="A31" s="26" t="s">
        <v>33</v>
      </c>
      <c r="B31" s="27"/>
      <c r="C31" s="31">
        <f t="shared" ref="C31:H31" si="7">SUM(C32:C40)</f>
        <v>442161087.16999996</v>
      </c>
      <c r="D31" s="32">
        <f>SUM(D32:D40)</f>
        <v>16702819.299999999</v>
      </c>
      <c r="E31" s="31">
        <f t="shared" si="7"/>
        <v>458863906.46999997</v>
      </c>
      <c r="F31" s="31">
        <f>SUM(F32:F40)</f>
        <v>67488674.719999999</v>
      </c>
      <c r="G31" s="32">
        <f t="shared" si="7"/>
        <v>58316600.169999994</v>
      </c>
      <c r="H31" s="31">
        <f t="shared" si="7"/>
        <v>391375231.74999994</v>
      </c>
    </row>
    <row r="32" spans="1:8" ht="12.75" x14ac:dyDescent="0.2">
      <c r="A32" s="33"/>
      <c r="B32" s="34" t="s">
        <v>34</v>
      </c>
      <c r="C32" s="41">
        <f>'[1]eaepe-ldf'!$C$36</f>
        <v>98612470.930000007</v>
      </c>
      <c r="D32" s="42">
        <f>'[1]eaepe-ldf'!$D$36</f>
        <v>1165751.3</v>
      </c>
      <c r="E32" s="41">
        <f t="shared" ref="E32:E40" si="8">C32+D32</f>
        <v>99778222.230000004</v>
      </c>
      <c r="F32" s="41">
        <f>'[1]eaepe-ldf'!$F$36</f>
        <v>26087156.300000001</v>
      </c>
      <c r="G32" s="42">
        <f>'[1]eaepe-ldf'!$G$36</f>
        <v>25028723.82</v>
      </c>
      <c r="H32" s="41">
        <f t="shared" si="6"/>
        <v>73691065.930000007</v>
      </c>
    </row>
    <row r="33" spans="1:8" ht="12.75" x14ac:dyDescent="0.2">
      <c r="A33" s="33"/>
      <c r="B33" s="34" t="s">
        <v>35</v>
      </c>
      <c r="C33" s="41">
        <f>'[1]eaepe-ldf'!$C$37</f>
        <v>106636041.7</v>
      </c>
      <c r="D33" s="42">
        <f>'[1]eaepe-ldf'!$D$37</f>
        <v>2778286.0800000001</v>
      </c>
      <c r="E33" s="41">
        <f t="shared" si="8"/>
        <v>109414327.78</v>
      </c>
      <c r="F33" s="41">
        <f>'[1]eaepe-ldf'!$F$37</f>
        <v>4149560.83</v>
      </c>
      <c r="G33" s="42">
        <f>'[1]eaepe-ldf'!$G$37</f>
        <v>2377857.81</v>
      </c>
      <c r="H33" s="41">
        <f t="shared" si="6"/>
        <v>105264766.95</v>
      </c>
    </row>
    <row r="34" spans="1:8" ht="25.5" x14ac:dyDescent="0.2">
      <c r="A34" s="33"/>
      <c r="B34" s="34" t="s">
        <v>36</v>
      </c>
      <c r="C34" s="41">
        <f>'[1]eaepe-ldf'!$C$38</f>
        <v>38791982.240000002</v>
      </c>
      <c r="D34" s="42">
        <f>'[1]eaepe-ldf'!$D$38</f>
        <v>8857430.3399999999</v>
      </c>
      <c r="E34" s="41">
        <f t="shared" si="8"/>
        <v>47649412.579999998</v>
      </c>
      <c r="F34" s="41">
        <f>'[1]eaepe-ldf'!$F$38</f>
        <v>9833972.4499999993</v>
      </c>
      <c r="G34" s="42">
        <f>'[1]eaepe-ldf'!$G$38</f>
        <v>8331418.3899999997</v>
      </c>
      <c r="H34" s="41">
        <f t="shared" si="6"/>
        <v>37815440.129999995</v>
      </c>
    </row>
    <row r="35" spans="1:8" ht="12.75" x14ac:dyDescent="0.2">
      <c r="A35" s="33"/>
      <c r="B35" s="34" t="s">
        <v>37</v>
      </c>
      <c r="C35" s="41">
        <f>'[1]eaepe-ldf'!$C$39</f>
        <v>13711396.689999999</v>
      </c>
      <c r="D35" s="42">
        <f>'[1]eaepe-ldf'!$D$39</f>
        <v>-2399241.65</v>
      </c>
      <c r="E35" s="41">
        <f t="shared" si="8"/>
        <v>11312155.039999999</v>
      </c>
      <c r="F35" s="41">
        <f>'[1]eaepe-ldf'!$F$39</f>
        <v>5422735.5</v>
      </c>
      <c r="G35" s="42">
        <f>'[1]eaepe-ldf'!$G$39</f>
        <v>4890229.3099999996</v>
      </c>
      <c r="H35" s="41">
        <f t="shared" si="6"/>
        <v>5889419.5399999991</v>
      </c>
    </row>
    <row r="36" spans="1:8" ht="25.5" x14ac:dyDescent="0.2">
      <c r="A36" s="33"/>
      <c r="B36" s="34" t="s">
        <v>38</v>
      </c>
      <c r="C36" s="41">
        <f>'[1]eaepe-ldf'!$C$40</f>
        <v>105795864.09</v>
      </c>
      <c r="D36" s="42">
        <f>'[1]eaepe-ldf'!$D$40</f>
        <v>-5219879.49</v>
      </c>
      <c r="E36" s="41">
        <f t="shared" si="8"/>
        <v>100575984.60000001</v>
      </c>
      <c r="F36" s="41">
        <f>'[1]eaepe-ldf'!$F$40</f>
        <v>2733097.49</v>
      </c>
      <c r="G36" s="42">
        <f>'[1]eaepe-ldf'!$G$40</f>
        <v>2075044.82</v>
      </c>
      <c r="H36" s="41">
        <f t="shared" si="6"/>
        <v>97842887.110000014</v>
      </c>
    </row>
    <row r="37" spans="1:8" ht="12.75" x14ac:dyDescent="0.2">
      <c r="A37" s="33"/>
      <c r="B37" s="34" t="s">
        <v>39</v>
      </c>
      <c r="C37" s="41">
        <f>'[1]eaepe-ldf'!$C$41</f>
        <v>28392040</v>
      </c>
      <c r="D37" s="42">
        <f>'[1]eaepe-ldf'!$D$41</f>
        <v>-543440</v>
      </c>
      <c r="E37" s="41">
        <f t="shared" si="8"/>
        <v>27848600</v>
      </c>
      <c r="F37" s="41">
        <f>'[1]eaepe-ldf'!$F$41</f>
        <v>3434403.47</v>
      </c>
      <c r="G37" s="42">
        <f>'[1]eaepe-ldf'!$G$41</f>
        <v>2929803.47</v>
      </c>
      <c r="H37" s="41">
        <f t="shared" si="6"/>
        <v>24414196.530000001</v>
      </c>
    </row>
    <row r="38" spans="1:8" ht="12.75" x14ac:dyDescent="0.2">
      <c r="A38" s="33"/>
      <c r="B38" s="34" t="s">
        <v>40</v>
      </c>
      <c r="C38" s="41">
        <f>'[1]eaepe-ldf'!$C$42</f>
        <v>2704960</v>
      </c>
      <c r="D38" s="42">
        <f>'[1]eaepe-ldf'!$D$42</f>
        <v>830765.53</v>
      </c>
      <c r="E38" s="41">
        <f t="shared" si="8"/>
        <v>3535725.5300000003</v>
      </c>
      <c r="F38" s="41">
        <f>'[1]eaepe-ldf'!$F$42</f>
        <v>545567.75</v>
      </c>
      <c r="G38" s="42">
        <f>'[1]eaepe-ldf'!$G$42</f>
        <v>519703.75</v>
      </c>
      <c r="H38" s="41">
        <f t="shared" si="6"/>
        <v>2990157.7800000003</v>
      </c>
    </row>
    <row r="39" spans="1:8" ht="12.75" x14ac:dyDescent="0.2">
      <c r="A39" s="33"/>
      <c r="B39" s="34" t="s">
        <v>41</v>
      </c>
      <c r="C39" s="41">
        <f>'[1]eaepe-ldf'!$C$43</f>
        <v>22836754.059999999</v>
      </c>
      <c r="D39" s="42">
        <f>'[1]eaepe-ldf'!$D$43</f>
        <v>11929319.609999999</v>
      </c>
      <c r="E39" s="41">
        <f t="shared" si="8"/>
        <v>34766073.670000002</v>
      </c>
      <c r="F39" s="41">
        <f>'[1]eaepe-ldf'!$F$43</f>
        <v>10035013.08</v>
      </c>
      <c r="G39" s="42">
        <f>'[1]eaepe-ldf'!$G$43</f>
        <v>7200033.8300000001</v>
      </c>
      <c r="H39" s="41">
        <f t="shared" si="6"/>
        <v>24731060.590000004</v>
      </c>
    </row>
    <row r="40" spans="1:8" ht="12.75" x14ac:dyDescent="0.2">
      <c r="A40" s="33"/>
      <c r="B40" s="38" t="s">
        <v>42</v>
      </c>
      <c r="C40" s="41">
        <f>'[1]eaepe-ldf'!$C$44</f>
        <v>24679577.460000001</v>
      </c>
      <c r="D40" s="42">
        <f>'[1]eaepe-ldf'!$D$44</f>
        <v>-696172.42</v>
      </c>
      <c r="E40" s="41">
        <f t="shared" si="8"/>
        <v>23983405.039999999</v>
      </c>
      <c r="F40" s="41">
        <f>'[1]eaepe-ldf'!$F$44</f>
        <v>5247167.8499999996</v>
      </c>
      <c r="G40" s="42">
        <f>'[1]eaepe-ldf'!$G$44</f>
        <v>4963784.97</v>
      </c>
      <c r="H40" s="41">
        <f t="shared" si="6"/>
        <v>18736237.189999998</v>
      </c>
    </row>
    <row r="41" spans="1:8" ht="12.75" x14ac:dyDescent="0.2">
      <c r="A41" s="33"/>
      <c r="B41" s="38"/>
      <c r="C41" s="41"/>
      <c r="D41" s="42"/>
      <c r="E41" s="41"/>
      <c r="F41" s="41"/>
      <c r="G41" s="42"/>
      <c r="H41" s="41"/>
    </row>
    <row r="42" spans="1:8" ht="12.75" x14ac:dyDescent="0.2">
      <c r="A42" s="26" t="s">
        <v>43</v>
      </c>
      <c r="B42" s="27"/>
      <c r="C42" s="31">
        <f t="shared" ref="C42:H42" si="9">SUM(C43:C51)</f>
        <v>310623093.35000002</v>
      </c>
      <c r="D42" s="32">
        <f>SUM(D43:D51)</f>
        <v>67304199</v>
      </c>
      <c r="E42" s="31">
        <f t="shared" si="9"/>
        <v>377927292.35000002</v>
      </c>
      <c r="F42" s="31">
        <f t="shared" si="9"/>
        <v>124275244.16</v>
      </c>
      <c r="G42" s="32">
        <f t="shared" si="9"/>
        <v>122081355.78</v>
      </c>
      <c r="H42" s="31">
        <f t="shared" si="9"/>
        <v>253652048.18999997</v>
      </c>
    </row>
    <row r="43" spans="1:8" ht="25.5" x14ac:dyDescent="0.2">
      <c r="A43" s="33"/>
      <c r="B43" s="34" t="s">
        <v>44</v>
      </c>
      <c r="C43" s="41">
        <v>0</v>
      </c>
      <c r="D43" s="42">
        <f>'[1]eaepe-ldf'!$D$49</f>
        <v>0</v>
      </c>
      <c r="E43" s="41">
        <f t="shared" ref="E43:E49" si="10">C43+D43</f>
        <v>0</v>
      </c>
      <c r="F43" s="41">
        <f>'[1]eaepe-ldf'!$F$49</f>
        <v>0</v>
      </c>
      <c r="G43" s="42">
        <f>'[1]eaepe-ldf'!$G$49</f>
        <v>0</v>
      </c>
      <c r="H43" s="41">
        <f t="shared" ref="H43:H106" si="11">E43-F43</f>
        <v>0</v>
      </c>
    </row>
    <row r="44" spans="1:8" ht="12.75" x14ac:dyDescent="0.2">
      <c r="A44" s="33"/>
      <c r="B44" s="34" t="s">
        <v>45</v>
      </c>
      <c r="C44" s="41">
        <f>'[1]eaepe-ldf'!$C$50</f>
        <v>132322201.38</v>
      </c>
      <c r="D44" s="42">
        <f>'[1]eaepe-ldf'!$D$50</f>
        <v>35000000</v>
      </c>
      <c r="E44" s="41">
        <f t="shared" si="10"/>
        <v>167322201.38</v>
      </c>
      <c r="F44" s="41">
        <f>'[1]eaepe-ldf'!$F$50</f>
        <v>28521952.359999999</v>
      </c>
      <c r="G44" s="42">
        <f>'[1]eaepe-ldf'!$G$50</f>
        <v>28121952.359999999</v>
      </c>
      <c r="H44" s="41">
        <f t="shared" si="11"/>
        <v>138800249.01999998</v>
      </c>
    </row>
    <row r="45" spans="1:8" ht="12.75" x14ac:dyDescent="0.2">
      <c r="A45" s="33"/>
      <c r="B45" s="34" t="s">
        <v>46</v>
      </c>
      <c r="C45" s="41">
        <f>'[1]eaepe-ldf'!$C$51</f>
        <v>114148608.69</v>
      </c>
      <c r="D45" s="42">
        <f>'[1]eaepe-ldf'!$D$51</f>
        <v>16554179</v>
      </c>
      <c r="E45" s="41">
        <f t="shared" si="10"/>
        <v>130702787.69</v>
      </c>
      <c r="F45" s="41">
        <f>'[1]eaepe-ldf'!$F$51</f>
        <v>90731454.409999996</v>
      </c>
      <c r="G45" s="42">
        <f>'[1]eaepe-ldf'!$G$51</f>
        <v>90731454.409999996</v>
      </c>
      <c r="H45" s="41">
        <f t="shared" si="11"/>
        <v>39971333.280000001</v>
      </c>
    </row>
    <row r="46" spans="1:8" ht="12.75" x14ac:dyDescent="0.2">
      <c r="A46" s="33"/>
      <c r="B46" s="34" t="s">
        <v>47</v>
      </c>
      <c r="C46" s="41">
        <f>'[1]eaepe-ldf'!$C$52</f>
        <v>63052283.280000001</v>
      </c>
      <c r="D46" s="42">
        <f>'[1]eaepe-ldf'!$D$52</f>
        <v>15750020</v>
      </c>
      <c r="E46" s="41">
        <f t="shared" si="10"/>
        <v>78802303.280000001</v>
      </c>
      <c r="F46" s="41">
        <f>'[1]eaepe-ldf'!$F$52</f>
        <v>4702093.67</v>
      </c>
      <c r="G46" s="42">
        <f>'[1]eaepe-ldf'!$G$52</f>
        <v>2908205.29</v>
      </c>
      <c r="H46" s="41">
        <f t="shared" si="11"/>
        <v>74100209.609999999</v>
      </c>
    </row>
    <row r="47" spans="1:8" ht="12.75" x14ac:dyDescent="0.2">
      <c r="A47" s="33"/>
      <c r="B47" s="34" t="s">
        <v>48</v>
      </c>
      <c r="C47" s="41">
        <f>'[1]eaepe-ldf'!$C$53</f>
        <v>1100000</v>
      </c>
      <c r="D47" s="42">
        <f>'[1]eaepe-ldf'!$D$53</f>
        <v>0</v>
      </c>
      <c r="E47" s="41">
        <f t="shared" si="10"/>
        <v>1100000</v>
      </c>
      <c r="F47" s="41">
        <f>'[1]eaepe-ldf'!$F$53</f>
        <v>319743.71999999997</v>
      </c>
      <c r="G47" s="42">
        <f>'[1]eaepe-ldf'!$G$53</f>
        <v>319743.71999999997</v>
      </c>
      <c r="H47" s="41">
        <f t="shared" si="11"/>
        <v>780256.28</v>
      </c>
    </row>
    <row r="48" spans="1:8" ht="25.5" x14ac:dyDescent="0.2">
      <c r="A48" s="33"/>
      <c r="B48" s="34" t="s">
        <v>49</v>
      </c>
      <c r="C48" s="41">
        <v>0</v>
      </c>
      <c r="D48" s="42">
        <f>'[1]eaepe-ldf'!$D$54</f>
        <v>0</v>
      </c>
      <c r="E48" s="41">
        <f>C48+D48</f>
        <v>0</v>
      </c>
      <c r="F48" s="41">
        <f>'[1]eaepe-ldf'!$F$54</f>
        <v>0</v>
      </c>
      <c r="G48" s="42">
        <f>'[1]eaepe-ldf'!$G$54</f>
        <v>0</v>
      </c>
      <c r="H48" s="41">
        <f>E48-F48</f>
        <v>0</v>
      </c>
    </row>
    <row r="49" spans="1:8" ht="12.75" x14ac:dyDescent="0.2">
      <c r="A49" s="33"/>
      <c r="B49" s="34" t="s">
        <v>50</v>
      </c>
      <c r="C49" s="41">
        <v>0</v>
      </c>
      <c r="D49" s="42">
        <f>'[1]eaepe-ldf'!$D$55</f>
        <v>0</v>
      </c>
      <c r="E49" s="41">
        <f t="shared" si="10"/>
        <v>0</v>
      </c>
      <c r="F49" s="41">
        <f>'[1]eaepe-ldf'!$F$55</f>
        <v>0</v>
      </c>
      <c r="G49" s="42">
        <f>'[1]eaepe-ldf'!$G$55</f>
        <v>0</v>
      </c>
      <c r="H49" s="41">
        <f t="shared" si="11"/>
        <v>0</v>
      </c>
    </row>
    <row r="50" spans="1:8" ht="12.75" x14ac:dyDescent="0.2">
      <c r="A50" s="33"/>
      <c r="B50" s="38" t="s">
        <v>51</v>
      </c>
      <c r="C50" s="41">
        <v>0</v>
      </c>
      <c r="D50" s="42">
        <f>'[1]eaepe-ldf'!$D$56</f>
        <v>0</v>
      </c>
      <c r="E50" s="41">
        <f>C50+D50</f>
        <v>0</v>
      </c>
      <c r="F50" s="41">
        <f>'[1]eaepe-ldf'!$F$56</f>
        <v>0</v>
      </c>
      <c r="G50" s="42">
        <f>'[1]eaepe-ldf'!$G$56</f>
        <v>0</v>
      </c>
      <c r="H50" s="41">
        <f>E50-F50</f>
        <v>0</v>
      </c>
    </row>
    <row r="51" spans="1:8" ht="12.75" x14ac:dyDescent="0.2">
      <c r="A51" s="33"/>
      <c r="B51" s="38" t="s">
        <v>52</v>
      </c>
      <c r="C51" s="41">
        <v>0</v>
      </c>
      <c r="D51" s="42">
        <f>'[1]eaepe-ldf'!$D$57</f>
        <v>0</v>
      </c>
      <c r="E51" s="41">
        <f>C51+D51</f>
        <v>0</v>
      </c>
      <c r="F51" s="41">
        <f>'[1]eaepe-ldf'!$F$57</f>
        <v>0</v>
      </c>
      <c r="G51" s="42">
        <f>'[1]eaepe-ldf'!$G$57</f>
        <v>0</v>
      </c>
      <c r="H51" s="41">
        <f>E51-F51</f>
        <v>0</v>
      </c>
    </row>
    <row r="52" spans="1:8" ht="12.75" x14ac:dyDescent="0.2">
      <c r="A52" s="33"/>
      <c r="B52" s="38"/>
      <c r="C52" s="43"/>
      <c r="D52" s="44"/>
      <c r="E52" s="43"/>
      <c r="F52" s="43"/>
      <c r="G52" s="44"/>
      <c r="H52" s="43"/>
    </row>
    <row r="53" spans="1:8" ht="12.75" x14ac:dyDescent="0.2">
      <c r="A53" s="26" t="s">
        <v>53</v>
      </c>
      <c r="B53" s="27"/>
      <c r="C53" s="31">
        <f t="shared" ref="C53:H53" si="12">SUM(C54:C62)</f>
        <v>8419257.4199999999</v>
      </c>
      <c r="D53" s="32">
        <f>SUM(D54:D62)</f>
        <v>3466237.6</v>
      </c>
      <c r="E53" s="31">
        <f t="shared" si="12"/>
        <v>11885495.02</v>
      </c>
      <c r="F53" s="31">
        <f t="shared" si="12"/>
        <v>832330.6</v>
      </c>
      <c r="G53" s="32">
        <f t="shared" si="12"/>
        <v>62585.8</v>
      </c>
      <c r="H53" s="31">
        <f t="shared" si="12"/>
        <v>11053164.42</v>
      </c>
    </row>
    <row r="54" spans="1:8" ht="12.75" x14ac:dyDescent="0.2">
      <c r="A54" s="33"/>
      <c r="B54" s="38" t="s">
        <v>54</v>
      </c>
      <c r="C54" s="41">
        <v>0</v>
      </c>
      <c r="D54" s="42">
        <f>'[1]eaepe-ldf'!$D$62</f>
        <v>1194857.2</v>
      </c>
      <c r="E54" s="41">
        <f t="shared" ref="E54:E62" si="13">C54+D54</f>
        <v>1194857.2</v>
      </c>
      <c r="F54" s="41">
        <f>'[1]eaepe-ldf'!$F$62</f>
        <v>715409.2</v>
      </c>
      <c r="G54" s="42">
        <f>'[1]eaepe-ldf'!$G$62</f>
        <v>19665.8</v>
      </c>
      <c r="H54" s="41">
        <f t="shared" si="11"/>
        <v>479448</v>
      </c>
    </row>
    <row r="55" spans="1:8" ht="12.75" x14ac:dyDescent="0.2">
      <c r="A55" s="33"/>
      <c r="B55" s="38" t="s">
        <v>55</v>
      </c>
      <c r="C55" s="41">
        <v>0</v>
      </c>
      <c r="D55" s="42">
        <f>'[1]eaepe-ldf'!$D$63</f>
        <v>64000</v>
      </c>
      <c r="E55" s="41">
        <f t="shared" si="13"/>
        <v>64000</v>
      </c>
      <c r="F55" s="41">
        <f>'[1]eaepe-ldf'!$F$63</f>
        <v>60847</v>
      </c>
      <c r="G55" s="42">
        <f>'[1]eaepe-ldf'!$G$63</f>
        <v>42920</v>
      </c>
      <c r="H55" s="41">
        <f t="shared" si="11"/>
        <v>3153</v>
      </c>
    </row>
    <row r="56" spans="1:8" ht="12.75" x14ac:dyDescent="0.2">
      <c r="A56" s="33"/>
      <c r="B56" s="38" t="s">
        <v>56</v>
      </c>
      <c r="C56" s="41">
        <v>0</v>
      </c>
      <c r="D56" s="42">
        <f>'[1]eaepe-ldf'!$D$64</f>
        <v>4000000</v>
      </c>
      <c r="E56" s="41">
        <f t="shared" si="13"/>
        <v>4000000</v>
      </c>
      <c r="F56" s="41">
        <f>'[1]eaepe-ldf'!$F$64</f>
        <v>0</v>
      </c>
      <c r="G56" s="42">
        <f>'[1]eaepe-ldf'!$G$64</f>
        <v>0</v>
      </c>
      <c r="H56" s="41">
        <f t="shared" si="11"/>
        <v>4000000</v>
      </c>
    </row>
    <row r="57" spans="1:8" ht="12.75" x14ac:dyDescent="0.2">
      <c r="A57" s="33"/>
      <c r="B57" s="38" t="s">
        <v>57</v>
      </c>
      <c r="C57" s="41">
        <f>'[1]eaepe-ldf'!$C$65</f>
        <v>8419257.4199999999</v>
      </c>
      <c r="D57" s="42">
        <f>'[1]eaepe-ldf'!$D$65</f>
        <v>-5978644</v>
      </c>
      <c r="E57" s="41">
        <f t="shared" si="13"/>
        <v>2440613.42</v>
      </c>
      <c r="F57" s="41">
        <f>'[1]eaepe-ldf'!$F$65</f>
        <v>0</v>
      </c>
      <c r="G57" s="42">
        <f>'[1]eaepe-ldf'!$G$65</f>
        <v>0</v>
      </c>
      <c r="H57" s="41">
        <f t="shared" si="11"/>
        <v>2440613.42</v>
      </c>
    </row>
    <row r="58" spans="1:8" ht="12.75" x14ac:dyDescent="0.2">
      <c r="A58" s="33"/>
      <c r="B58" s="38" t="s">
        <v>58</v>
      </c>
      <c r="C58" s="41">
        <v>0</v>
      </c>
      <c r="D58" s="42">
        <f>'[1]eaepe-ldf'!$D$66</f>
        <v>0</v>
      </c>
      <c r="E58" s="41">
        <f t="shared" si="13"/>
        <v>0</v>
      </c>
      <c r="F58" s="41">
        <f>'[1]eaepe-ldf'!$F$66</f>
        <v>0</v>
      </c>
      <c r="G58" s="42">
        <f>'[1]eaepe-ldf'!$G$66</f>
        <v>0</v>
      </c>
      <c r="H58" s="41">
        <f t="shared" si="11"/>
        <v>0</v>
      </c>
    </row>
    <row r="59" spans="1:8" ht="12.75" x14ac:dyDescent="0.2">
      <c r="A59" s="33"/>
      <c r="B59" s="38" t="s">
        <v>59</v>
      </c>
      <c r="C59" s="41">
        <v>0</v>
      </c>
      <c r="D59" s="42">
        <f>'[1]eaepe-ldf'!$D$67</f>
        <v>4186024.4</v>
      </c>
      <c r="E59" s="41">
        <f t="shared" si="13"/>
        <v>4186024.4</v>
      </c>
      <c r="F59" s="41">
        <f>'[1]eaepe-ldf'!$F$67</f>
        <v>56074.400000000001</v>
      </c>
      <c r="G59" s="42">
        <f>'[1]eaepe-ldf'!$G$67</f>
        <v>0</v>
      </c>
      <c r="H59" s="41">
        <f t="shared" si="11"/>
        <v>4129950</v>
      </c>
    </row>
    <row r="60" spans="1:8" ht="12.75" x14ac:dyDescent="0.2">
      <c r="A60" s="33"/>
      <c r="B60" s="38" t="s">
        <v>60</v>
      </c>
      <c r="C60" s="41">
        <v>0</v>
      </c>
      <c r="D60" s="42">
        <f>'[1]eaepe-ldf'!$D$68</f>
        <v>0</v>
      </c>
      <c r="E60" s="41">
        <f t="shared" si="13"/>
        <v>0</v>
      </c>
      <c r="F60" s="41">
        <f>'[1]eaepe-ldf'!$F$68</f>
        <v>0</v>
      </c>
      <c r="G60" s="42">
        <f>'[1]eaepe-ldf'!$G$68</f>
        <v>0</v>
      </c>
      <c r="H60" s="41">
        <f t="shared" si="11"/>
        <v>0</v>
      </c>
    </row>
    <row r="61" spans="1:8" ht="12.75" x14ac:dyDescent="0.2">
      <c r="A61" s="33"/>
      <c r="B61" s="38" t="s">
        <v>61</v>
      </c>
      <c r="C61" s="35">
        <v>0</v>
      </c>
      <c r="D61" s="42">
        <f>'[1]eaepe-ldf'!$D$69</f>
        <v>0</v>
      </c>
      <c r="E61" s="35">
        <f t="shared" si="13"/>
        <v>0</v>
      </c>
      <c r="F61" s="41">
        <f>'[1]eaepe-ldf'!$F$69</f>
        <v>0</v>
      </c>
      <c r="G61" s="42">
        <f>'[1]eaepe-ldf'!$G$69</f>
        <v>0</v>
      </c>
      <c r="H61" s="35">
        <f t="shared" si="11"/>
        <v>0</v>
      </c>
    </row>
    <row r="62" spans="1:8" ht="12.75" x14ac:dyDescent="0.2">
      <c r="A62" s="33"/>
      <c r="B62" s="38" t="s">
        <v>62</v>
      </c>
      <c r="C62" s="35">
        <v>0</v>
      </c>
      <c r="D62" s="42">
        <f>'[1]eaepe-ldf'!$D$70</f>
        <v>0</v>
      </c>
      <c r="E62" s="35">
        <f t="shared" si="13"/>
        <v>0</v>
      </c>
      <c r="F62" s="41">
        <f>'[1]eaepe-ldf'!$F$70</f>
        <v>0</v>
      </c>
      <c r="G62" s="42">
        <f>'[1]eaepe-ldf'!$G$70</f>
        <v>0</v>
      </c>
      <c r="H62" s="35">
        <f t="shared" si="11"/>
        <v>0</v>
      </c>
    </row>
    <row r="63" spans="1:8" ht="12.75" x14ac:dyDescent="0.2">
      <c r="A63" s="33"/>
      <c r="B63" s="38"/>
      <c r="C63" s="43"/>
      <c r="D63" s="44"/>
      <c r="E63" s="43"/>
      <c r="F63" s="43"/>
      <c r="G63" s="44"/>
      <c r="H63" s="43"/>
    </row>
    <row r="64" spans="1:8" ht="12.75" x14ac:dyDescent="0.2">
      <c r="A64" s="26" t="s">
        <v>63</v>
      </c>
      <c r="B64" s="27"/>
      <c r="C64" s="31">
        <f t="shared" ref="C64:H64" si="14">SUM(C65:C67)</f>
        <v>192449405</v>
      </c>
      <c r="D64" s="32">
        <f>SUM(D65:D67)</f>
        <v>126126974.42999999</v>
      </c>
      <c r="E64" s="31">
        <f t="shared" si="14"/>
        <v>318576379.43000001</v>
      </c>
      <c r="F64" s="31">
        <f t="shared" si="14"/>
        <v>13861319.01</v>
      </c>
      <c r="G64" s="32">
        <f t="shared" si="14"/>
        <v>12400429.689999999</v>
      </c>
      <c r="H64" s="31">
        <f t="shared" si="14"/>
        <v>304715060.42000002</v>
      </c>
    </row>
    <row r="65" spans="1:8" ht="12.75" x14ac:dyDescent="0.2">
      <c r="A65" s="33"/>
      <c r="B65" s="38" t="s">
        <v>64</v>
      </c>
      <c r="C65" s="35">
        <f>'[1]eaepe-ldf'!$C$74</f>
        <v>192449405</v>
      </c>
      <c r="D65" s="36">
        <f>'[1]eaepe-ldf'!$D$74</f>
        <v>103040978.13</v>
      </c>
      <c r="E65" s="35">
        <f>C65+D65</f>
        <v>295490383.13</v>
      </c>
      <c r="F65" s="35">
        <f>'[1]eaepe-ldf'!$F$74</f>
        <v>6775322.71</v>
      </c>
      <c r="G65" s="36">
        <f>'[1]eaepe-ldf'!$G$74</f>
        <v>5314433.3899999997</v>
      </c>
      <c r="H65" s="35">
        <f t="shared" si="11"/>
        <v>288715060.42000002</v>
      </c>
    </row>
    <row r="66" spans="1:8" ht="12.75" x14ac:dyDescent="0.2">
      <c r="A66" s="33"/>
      <c r="B66" s="38" t="s">
        <v>65</v>
      </c>
      <c r="C66" s="35">
        <v>0</v>
      </c>
      <c r="D66" s="36">
        <f>'[1]eaepe-ldf'!$D$75</f>
        <v>7085996.2999999998</v>
      </c>
      <c r="E66" s="35">
        <f>C66+D66</f>
        <v>7085996.2999999998</v>
      </c>
      <c r="F66" s="35">
        <f>'[1]eaepe-ldf'!$F$75</f>
        <v>7085996.2999999998</v>
      </c>
      <c r="G66" s="36">
        <f>'[1]eaepe-ldf'!$G$75</f>
        <v>7085996.2999999998</v>
      </c>
      <c r="H66" s="35">
        <f t="shared" si="11"/>
        <v>0</v>
      </c>
    </row>
    <row r="67" spans="1:8" ht="12.75" x14ac:dyDescent="0.2">
      <c r="A67" s="33"/>
      <c r="B67" s="38" t="s">
        <v>66</v>
      </c>
      <c r="C67" s="35">
        <v>0</v>
      </c>
      <c r="D67" s="36">
        <f>'[1]eaepe-ldf'!$D$76</f>
        <v>16000000</v>
      </c>
      <c r="E67" s="35">
        <f>C67+D67</f>
        <v>16000000</v>
      </c>
      <c r="F67" s="35">
        <f>'[1]eaepe-ldf'!$F$76</f>
        <v>0</v>
      </c>
      <c r="G67" s="36">
        <f>'[1]eaepe-ldf'!$G$76</f>
        <v>0</v>
      </c>
      <c r="H67" s="35">
        <f t="shared" si="11"/>
        <v>16000000</v>
      </c>
    </row>
    <row r="68" spans="1:8" ht="12.75" x14ac:dyDescent="0.2">
      <c r="A68" s="33"/>
      <c r="B68" s="38"/>
      <c r="C68" s="35"/>
      <c r="D68" s="36"/>
      <c r="E68" s="35"/>
      <c r="F68" s="35"/>
      <c r="G68" s="36"/>
      <c r="H68" s="35"/>
    </row>
    <row r="69" spans="1:8" ht="27" customHeight="1" x14ac:dyDescent="0.2">
      <c r="A69" s="39" t="s">
        <v>67</v>
      </c>
      <c r="B69" s="40"/>
      <c r="C69" s="31">
        <f>SUM(C70:C77)</f>
        <v>0</v>
      </c>
      <c r="D69" s="32">
        <f>SUM(D70:D77)</f>
        <v>0</v>
      </c>
      <c r="E69" s="31">
        <f>SUM(E70:E77)</f>
        <v>0</v>
      </c>
      <c r="F69" s="31">
        <f>SUM(F70:F77)</f>
        <v>0</v>
      </c>
      <c r="G69" s="32">
        <f>SUM(G70:G77)</f>
        <v>0</v>
      </c>
      <c r="H69" s="31">
        <f t="shared" si="11"/>
        <v>0</v>
      </c>
    </row>
    <row r="70" spans="1:8" ht="12.75" x14ac:dyDescent="0.2">
      <c r="A70" s="33"/>
      <c r="B70" s="38" t="s">
        <v>68</v>
      </c>
      <c r="C70" s="35">
        <v>0</v>
      </c>
      <c r="D70" s="36">
        <f>'[1]eaepe-ldf'!$D$81</f>
        <v>0</v>
      </c>
      <c r="E70" s="35">
        <f t="shared" ref="E70:E74" si="15">C70+D70</f>
        <v>0</v>
      </c>
      <c r="F70" s="35">
        <f>'[1]eaepe-ldf'!$F$81</f>
        <v>0</v>
      </c>
      <c r="G70" s="36">
        <f>'[1]eaepe-ldf'!$G$81</f>
        <v>0</v>
      </c>
      <c r="H70" s="35">
        <f t="shared" si="11"/>
        <v>0</v>
      </c>
    </row>
    <row r="71" spans="1:8" ht="12.75" x14ac:dyDescent="0.2">
      <c r="A71" s="33"/>
      <c r="B71" s="38" t="s">
        <v>69</v>
      </c>
      <c r="C71" s="35">
        <v>0</v>
      </c>
      <c r="D71" s="36">
        <f>'[1]eaepe-ldf'!$D$82</f>
        <v>0</v>
      </c>
      <c r="E71" s="35">
        <f t="shared" si="15"/>
        <v>0</v>
      </c>
      <c r="F71" s="35">
        <f>'[1]eaepe-ldf'!$F$82</f>
        <v>0</v>
      </c>
      <c r="G71" s="36">
        <f>'[1]eaepe-ldf'!$G$82</f>
        <v>0</v>
      </c>
      <c r="H71" s="35">
        <f t="shared" si="11"/>
        <v>0</v>
      </c>
    </row>
    <row r="72" spans="1:8" ht="12.75" x14ac:dyDescent="0.2">
      <c r="A72" s="33"/>
      <c r="B72" s="38" t="s">
        <v>70</v>
      </c>
      <c r="C72" s="35">
        <v>0</v>
      </c>
      <c r="D72" s="36">
        <f>'[1]eaepe-ldf'!$D$83</f>
        <v>0</v>
      </c>
      <c r="E72" s="35">
        <f t="shared" si="15"/>
        <v>0</v>
      </c>
      <c r="F72" s="35">
        <f>'[1]eaepe-ldf'!$F$83</f>
        <v>0</v>
      </c>
      <c r="G72" s="36">
        <f>'[1]eaepe-ldf'!$G$83</f>
        <v>0</v>
      </c>
      <c r="H72" s="35">
        <f t="shared" si="11"/>
        <v>0</v>
      </c>
    </row>
    <row r="73" spans="1:8" ht="12.75" x14ac:dyDescent="0.2">
      <c r="A73" s="33"/>
      <c r="B73" s="38" t="s">
        <v>71</v>
      </c>
      <c r="C73" s="35">
        <v>0</v>
      </c>
      <c r="D73" s="36">
        <f>'[1]eaepe-ldf'!$D$84</f>
        <v>0</v>
      </c>
      <c r="E73" s="35">
        <f t="shared" si="15"/>
        <v>0</v>
      </c>
      <c r="F73" s="35">
        <f>'[1]eaepe-ldf'!$F$84</f>
        <v>0</v>
      </c>
      <c r="G73" s="36">
        <f>'[1]eaepe-ldf'!$G$84</f>
        <v>0</v>
      </c>
      <c r="H73" s="35">
        <f t="shared" si="11"/>
        <v>0</v>
      </c>
    </row>
    <row r="74" spans="1:8" ht="25.5" x14ac:dyDescent="0.2">
      <c r="A74" s="33"/>
      <c r="B74" s="34" t="s">
        <v>72</v>
      </c>
      <c r="C74" s="35">
        <v>0</v>
      </c>
      <c r="D74" s="36">
        <f>'[1]eaepe-ldf'!$D$85</f>
        <v>0</v>
      </c>
      <c r="E74" s="35">
        <f t="shared" si="15"/>
        <v>0</v>
      </c>
      <c r="F74" s="35">
        <f>'[1]eaepe-ldf'!$F$85</f>
        <v>0</v>
      </c>
      <c r="G74" s="36">
        <f>'[1]eaepe-ldf'!$G$85</f>
        <v>0</v>
      </c>
      <c r="H74" s="35">
        <f t="shared" si="11"/>
        <v>0</v>
      </c>
    </row>
    <row r="75" spans="1:8" ht="12.75" x14ac:dyDescent="0.2">
      <c r="A75" s="33"/>
      <c r="B75" s="34" t="s">
        <v>73</v>
      </c>
      <c r="C75" s="35" t="s">
        <v>32</v>
      </c>
      <c r="D75" s="36" t="s">
        <v>32</v>
      </c>
      <c r="E75" s="35" t="s">
        <v>32</v>
      </c>
      <c r="F75" s="35" t="s">
        <v>32</v>
      </c>
      <c r="G75" s="36" t="s">
        <v>32</v>
      </c>
      <c r="H75" s="35" t="s">
        <v>32</v>
      </c>
    </row>
    <row r="76" spans="1:8" ht="12.75" x14ac:dyDescent="0.2">
      <c r="A76" s="33"/>
      <c r="B76" s="38" t="s">
        <v>74</v>
      </c>
      <c r="C76" s="35">
        <v>0</v>
      </c>
      <c r="D76" s="36">
        <f>'[1]eaepe-ldf'!$D$87</f>
        <v>0</v>
      </c>
      <c r="E76" s="35">
        <f>C76+D77</f>
        <v>0</v>
      </c>
      <c r="F76" s="35">
        <f>'[1]eaepe-ldf'!$F$87</f>
        <v>0</v>
      </c>
      <c r="G76" s="36">
        <f>'[1]eaepe-ldf'!$G$87</f>
        <v>0</v>
      </c>
      <c r="H76" s="35">
        <f t="shared" si="11"/>
        <v>0</v>
      </c>
    </row>
    <row r="77" spans="1:8" ht="25.5" x14ac:dyDescent="0.2">
      <c r="A77" s="33"/>
      <c r="B77" s="34" t="s">
        <v>75</v>
      </c>
      <c r="C77" s="35">
        <v>0</v>
      </c>
      <c r="D77" s="36">
        <f>'[1]eaepe-ldf'!$D$88</f>
        <v>0</v>
      </c>
      <c r="E77" s="35">
        <v>0</v>
      </c>
      <c r="F77" s="35">
        <f>'[1]eaepe-ldf'!$F$88</f>
        <v>0</v>
      </c>
      <c r="G77" s="36">
        <f>'[1]eaepe-ldf'!$G$88</f>
        <v>0</v>
      </c>
      <c r="H77" s="35">
        <f t="shared" si="11"/>
        <v>0</v>
      </c>
    </row>
    <row r="78" spans="1:8" ht="12.75" x14ac:dyDescent="0.2">
      <c r="A78" s="33"/>
      <c r="B78" s="38"/>
      <c r="C78" s="43"/>
      <c r="D78" s="44"/>
      <c r="E78" s="43"/>
      <c r="F78" s="43"/>
      <c r="G78" s="44"/>
      <c r="H78" s="43">
        <f t="shared" si="11"/>
        <v>0</v>
      </c>
    </row>
    <row r="79" spans="1:8" ht="12.75" x14ac:dyDescent="0.2">
      <c r="A79" s="45" t="s">
        <v>76</v>
      </c>
      <c r="B79" s="46"/>
      <c r="C79" s="31">
        <f>SUM(C80:C82)</f>
        <v>0</v>
      </c>
      <c r="D79" s="32">
        <f>SUM(D80:D82)</f>
        <v>0</v>
      </c>
      <c r="E79" s="31">
        <f>SUM(E80:E82)</f>
        <v>0</v>
      </c>
      <c r="F79" s="31">
        <f>SUM(F80:F82)</f>
        <v>0</v>
      </c>
      <c r="G79" s="32">
        <f>SUM(G80:G82)</f>
        <v>0</v>
      </c>
      <c r="H79" s="31">
        <f t="shared" si="11"/>
        <v>0</v>
      </c>
    </row>
    <row r="80" spans="1:8" ht="12.75" x14ac:dyDescent="0.2">
      <c r="A80" s="33"/>
      <c r="B80" s="38" t="s">
        <v>77</v>
      </c>
      <c r="C80" s="43">
        <v>0</v>
      </c>
      <c r="D80" s="44">
        <f>'[1]eaepe-ldf'!$D$92</f>
        <v>0</v>
      </c>
      <c r="E80" s="43">
        <f>C80+D80</f>
        <v>0</v>
      </c>
      <c r="F80" s="43">
        <f>'[1]eaepe-ldf'!$F$92</f>
        <v>0</v>
      </c>
      <c r="G80" s="44">
        <f>'[1]eaepe-ldf'!$G$92</f>
        <v>0</v>
      </c>
      <c r="H80" s="43">
        <f t="shared" si="11"/>
        <v>0</v>
      </c>
    </row>
    <row r="81" spans="1:8" ht="12.75" x14ac:dyDescent="0.2">
      <c r="A81" s="33"/>
      <c r="B81" s="38" t="s">
        <v>78</v>
      </c>
      <c r="C81" s="43">
        <v>0</v>
      </c>
      <c r="D81" s="44">
        <f>'[1]eaepe-ldf'!$D$93</f>
        <v>0</v>
      </c>
      <c r="E81" s="43">
        <f>C81+D81</f>
        <v>0</v>
      </c>
      <c r="F81" s="43">
        <f>'[1]eaepe-ldf'!$F$93</f>
        <v>0</v>
      </c>
      <c r="G81" s="44">
        <f>'[1]eaepe-ldf'!$G$93</f>
        <v>0</v>
      </c>
      <c r="H81" s="43">
        <f t="shared" si="11"/>
        <v>0</v>
      </c>
    </row>
    <row r="82" spans="1:8" ht="12.75" x14ac:dyDescent="0.2">
      <c r="A82" s="33"/>
      <c r="B82" s="38" t="s">
        <v>79</v>
      </c>
      <c r="C82" s="43">
        <v>0</v>
      </c>
      <c r="D82" s="44">
        <f>'[1]eaepe-ldf'!$D$94</f>
        <v>0</v>
      </c>
      <c r="E82" s="43">
        <f>C82+D82</f>
        <v>0</v>
      </c>
      <c r="F82" s="43">
        <f>'[1]eaepe-ldf'!$F$93</f>
        <v>0</v>
      </c>
      <c r="G82" s="44">
        <f>'[1]eaepe-ldf'!$G$94</f>
        <v>0</v>
      </c>
      <c r="H82" s="43">
        <f t="shared" si="11"/>
        <v>0</v>
      </c>
    </row>
    <row r="83" spans="1:8" ht="12.75" x14ac:dyDescent="0.2">
      <c r="A83" s="33"/>
      <c r="B83" s="38"/>
      <c r="C83" s="43"/>
      <c r="D83" s="44"/>
      <c r="E83" s="43"/>
      <c r="F83" s="43"/>
      <c r="G83" s="44"/>
      <c r="H83" s="43">
        <f t="shared" si="11"/>
        <v>0</v>
      </c>
    </row>
    <row r="84" spans="1:8" ht="12.75" x14ac:dyDescent="0.2">
      <c r="A84" s="26" t="s">
        <v>80</v>
      </c>
      <c r="B84" s="27"/>
      <c r="C84" s="31">
        <f t="shared" ref="C84:H84" si="16">SUM(C85:C91)</f>
        <v>129050292.03</v>
      </c>
      <c r="D84" s="32">
        <f t="shared" si="16"/>
        <v>36000000</v>
      </c>
      <c r="E84" s="31">
        <f t="shared" si="16"/>
        <v>165050292.03</v>
      </c>
      <c r="F84" s="31">
        <f t="shared" si="16"/>
        <v>47423452.960000001</v>
      </c>
      <c r="G84" s="32">
        <f t="shared" si="16"/>
        <v>47423452.960000001</v>
      </c>
      <c r="H84" s="31">
        <f t="shared" si="16"/>
        <v>117626839.06999999</v>
      </c>
    </row>
    <row r="85" spans="1:8" ht="12.75" x14ac:dyDescent="0.2">
      <c r="A85" s="33"/>
      <c r="B85" s="38" t="s">
        <v>81</v>
      </c>
      <c r="C85" s="41">
        <f>'[1]eaepe-ldf'!$C$98</f>
        <v>103344773.34999999</v>
      </c>
      <c r="D85" s="42">
        <f>'[1]eaepe-ldf'!$D$98</f>
        <v>0</v>
      </c>
      <c r="E85" s="41">
        <f t="shared" ref="E85:E91" si="17">C85+D85</f>
        <v>103344773.34999999</v>
      </c>
      <c r="F85" s="41">
        <f>'[1]eaepe-ldf'!$F$98</f>
        <v>38630649.380000003</v>
      </c>
      <c r="G85" s="42">
        <f>'[1]eaepe-ldf'!$G$98</f>
        <v>38630649.380000003</v>
      </c>
      <c r="H85" s="41">
        <f t="shared" si="11"/>
        <v>64714123.969999991</v>
      </c>
    </row>
    <row r="86" spans="1:8" ht="12.75" x14ac:dyDescent="0.2">
      <c r="A86" s="33"/>
      <c r="B86" s="38" t="s">
        <v>82</v>
      </c>
      <c r="C86" s="41">
        <f>'[1]eaepe-ldf'!$C$99</f>
        <v>25705518.68</v>
      </c>
      <c r="D86" s="42">
        <f>'[1]eaepe-ldf'!$D$99</f>
        <v>0</v>
      </c>
      <c r="E86" s="41">
        <f t="shared" si="17"/>
        <v>25705518.68</v>
      </c>
      <c r="F86" s="41">
        <f>'[1]eaepe-ldf'!$F$99</f>
        <v>8792803.5800000001</v>
      </c>
      <c r="G86" s="42">
        <f>'[1]eaepe-ldf'!$G$99</f>
        <v>8792803.5800000001</v>
      </c>
      <c r="H86" s="41">
        <f t="shared" si="11"/>
        <v>16912715.100000001</v>
      </c>
    </row>
    <row r="87" spans="1:8" ht="12.75" x14ac:dyDescent="0.2">
      <c r="A87" s="33"/>
      <c r="B87" s="38" t="s">
        <v>83</v>
      </c>
      <c r="C87" s="41">
        <v>0</v>
      </c>
      <c r="D87" s="42">
        <f>'[1]eaepe-ldf'!$D$100</f>
        <v>0</v>
      </c>
      <c r="E87" s="41">
        <f t="shared" si="17"/>
        <v>0</v>
      </c>
      <c r="F87" s="41">
        <f>'[1]eaepe-ldf'!$F$100</f>
        <v>0</v>
      </c>
      <c r="G87" s="42">
        <f>'[1]eaepe-ldf'!$G$100</f>
        <v>0</v>
      </c>
      <c r="H87" s="41">
        <f t="shared" si="11"/>
        <v>0</v>
      </c>
    </row>
    <row r="88" spans="1:8" ht="12.75" x14ac:dyDescent="0.2">
      <c r="A88" s="33"/>
      <c r="B88" s="38" t="s">
        <v>84</v>
      </c>
      <c r="C88" s="41">
        <v>0</v>
      </c>
      <c r="D88" s="42">
        <f>'[1]eaepe-ldf'!$D$101</f>
        <v>0</v>
      </c>
      <c r="E88" s="41">
        <f t="shared" si="17"/>
        <v>0</v>
      </c>
      <c r="F88" s="41">
        <f>'[1]eaepe-ldf'!$F$101</f>
        <v>0</v>
      </c>
      <c r="G88" s="42">
        <f>'[1]eaepe-ldf'!$G$101</f>
        <v>0</v>
      </c>
      <c r="H88" s="41">
        <f t="shared" si="11"/>
        <v>0</v>
      </c>
    </row>
    <row r="89" spans="1:8" ht="12.75" x14ac:dyDescent="0.2">
      <c r="A89" s="33"/>
      <c r="B89" s="38" t="s">
        <v>85</v>
      </c>
      <c r="C89" s="41">
        <v>0</v>
      </c>
      <c r="D89" s="42">
        <f>'[1]eaepe-ldf'!$D$102</f>
        <v>0</v>
      </c>
      <c r="E89" s="41">
        <f t="shared" si="17"/>
        <v>0</v>
      </c>
      <c r="F89" s="41">
        <f>'[1]eaepe-ldf'!$F$102</f>
        <v>0</v>
      </c>
      <c r="G89" s="42">
        <f>'[1]eaepe-ldf'!$G$102</f>
        <v>0</v>
      </c>
      <c r="H89" s="41">
        <f t="shared" si="11"/>
        <v>0</v>
      </c>
    </row>
    <row r="90" spans="1:8" ht="12.75" x14ac:dyDescent="0.2">
      <c r="A90" s="33"/>
      <c r="B90" s="38" t="s">
        <v>86</v>
      </c>
      <c r="C90" s="41">
        <v>0</v>
      </c>
      <c r="D90" s="42">
        <f>'[1]eaepe-ldf'!$D$103</f>
        <v>0</v>
      </c>
      <c r="E90" s="41">
        <f t="shared" si="17"/>
        <v>0</v>
      </c>
      <c r="F90" s="41">
        <f>'[1]eaepe-ldf'!$F$103</f>
        <v>0</v>
      </c>
      <c r="G90" s="42">
        <f>'[1]eaepe-ldf'!$G$103</f>
        <v>0</v>
      </c>
      <c r="H90" s="41">
        <f t="shared" si="11"/>
        <v>0</v>
      </c>
    </row>
    <row r="91" spans="1:8" ht="12.75" x14ac:dyDescent="0.2">
      <c r="A91" s="33"/>
      <c r="B91" s="38" t="s">
        <v>87</v>
      </c>
      <c r="C91" s="41">
        <v>0</v>
      </c>
      <c r="D91" s="42">
        <f>'[1]eaepe-ldf'!$D$104</f>
        <v>36000000</v>
      </c>
      <c r="E91" s="41">
        <f t="shared" si="17"/>
        <v>36000000</v>
      </c>
      <c r="F91" s="41">
        <f>'[1]eaepe-ldf'!$F$104</f>
        <v>0</v>
      </c>
      <c r="G91" s="42">
        <f>'[1]eaepe-ldf'!$G$104</f>
        <v>0</v>
      </c>
      <c r="H91" s="41">
        <f t="shared" si="11"/>
        <v>36000000</v>
      </c>
    </row>
    <row r="92" spans="1:8" ht="12.75" x14ac:dyDescent="0.2">
      <c r="A92" s="33"/>
      <c r="B92" s="38"/>
      <c r="C92" s="41"/>
      <c r="D92" s="42"/>
      <c r="E92" s="41"/>
      <c r="F92" s="41"/>
      <c r="G92" s="42"/>
      <c r="H92" s="41"/>
    </row>
    <row r="93" spans="1:8" ht="12.75" x14ac:dyDescent="0.2">
      <c r="A93" s="26" t="s">
        <v>88</v>
      </c>
      <c r="B93" s="27"/>
      <c r="C93" s="32">
        <f>C95+C104+C115+C126+C137+C148+C153+C163+C168</f>
        <v>623763089</v>
      </c>
      <c r="D93" s="32">
        <f>D95+D104+D115+D126+D137+D148+D153+D163+D168</f>
        <v>158450403.51999998</v>
      </c>
      <c r="E93" s="32">
        <f>E95+E104+E115+E126+E137+E148+E153+E163+E168</f>
        <v>782213492.51999998</v>
      </c>
      <c r="F93" s="32">
        <f>F95+F104+F115+F126+F137+F148+F153+F163+F168</f>
        <v>141916197.24000001</v>
      </c>
      <c r="G93" s="32">
        <f>G95+G104+G115+G126+G137+G148+G168+G153+G163</f>
        <v>121156255.17000002</v>
      </c>
      <c r="H93" s="32">
        <f t="shared" si="11"/>
        <v>640297295.27999997</v>
      </c>
    </row>
    <row r="94" spans="1:8" ht="12.75" x14ac:dyDescent="0.2">
      <c r="A94" s="29"/>
      <c r="B94" s="30"/>
      <c r="C94" s="31"/>
      <c r="D94" s="32"/>
      <c r="E94" s="31"/>
      <c r="F94" s="31"/>
      <c r="G94" s="32"/>
      <c r="H94" s="31"/>
    </row>
    <row r="95" spans="1:8" ht="12.75" x14ac:dyDescent="0.2">
      <c r="A95" s="26" t="s">
        <v>14</v>
      </c>
      <c r="B95" s="27"/>
      <c r="C95" s="31">
        <f>SUM(C96:C102)</f>
        <v>289012695.95000005</v>
      </c>
      <c r="D95" s="32">
        <f>SUM(D96:D102)</f>
        <v>40300000</v>
      </c>
      <c r="E95" s="31">
        <f>SUM(E96:E102)</f>
        <v>329312695.94999999</v>
      </c>
      <c r="F95" s="31">
        <f>SUM(F96:F102)</f>
        <v>73396253.629999995</v>
      </c>
      <c r="G95" s="32">
        <f>SUM(G96:G102)</f>
        <v>73387632.370000005</v>
      </c>
      <c r="H95" s="31">
        <f t="shared" si="11"/>
        <v>255916442.31999999</v>
      </c>
    </row>
    <row r="96" spans="1:8" ht="12.75" x14ac:dyDescent="0.2">
      <c r="A96" s="33"/>
      <c r="B96" s="38" t="s">
        <v>15</v>
      </c>
      <c r="C96" s="41">
        <f>'[1]eaepe-ldf'!$C$110</f>
        <v>148037842.06</v>
      </c>
      <c r="D96" s="42">
        <f>'[1]eaepe-ldf'!$D$110</f>
        <v>24097088.899999999</v>
      </c>
      <c r="E96" s="41">
        <f t="shared" ref="E96:E102" si="18">C96+D96</f>
        <v>172134930.96000001</v>
      </c>
      <c r="F96" s="41">
        <f>'[1]eaepe-ldf'!$F$110</f>
        <v>43292957.109999999</v>
      </c>
      <c r="G96" s="42">
        <f>'[1]eaepe-ldf'!$G$110</f>
        <v>43284335.850000001</v>
      </c>
      <c r="H96" s="41">
        <f t="shared" si="11"/>
        <v>128841973.85000001</v>
      </c>
    </row>
    <row r="97" spans="1:8" ht="12.75" x14ac:dyDescent="0.2">
      <c r="A97" s="33"/>
      <c r="B97" s="38" t="s">
        <v>16</v>
      </c>
      <c r="C97" s="41">
        <f>'[1]eaepe-ldf'!$C$111</f>
        <v>3798891.68</v>
      </c>
      <c r="D97" s="42">
        <f>'[1]eaepe-ldf'!$D$111</f>
        <v>987839.33</v>
      </c>
      <c r="E97" s="41">
        <f t="shared" si="18"/>
        <v>4786731.01</v>
      </c>
      <c r="F97" s="41">
        <f>'[1]eaepe-ldf'!$F$111</f>
        <v>1193880.3700000001</v>
      </c>
      <c r="G97" s="42">
        <f>'[1]eaepe-ldf'!$G$111</f>
        <v>1193880.3700000001</v>
      </c>
      <c r="H97" s="41">
        <f t="shared" si="11"/>
        <v>3592850.6399999997</v>
      </c>
    </row>
    <row r="98" spans="1:8" ht="12.75" x14ac:dyDescent="0.2">
      <c r="A98" s="33"/>
      <c r="B98" s="38" t="s">
        <v>17</v>
      </c>
      <c r="C98" s="41">
        <f>'[1]eaepe-ldf'!$C$112</f>
        <v>40890735.340000004</v>
      </c>
      <c r="D98" s="42">
        <f>'[1]eaepe-ldf'!$D$112</f>
        <v>-74292.399999999994</v>
      </c>
      <c r="E98" s="41">
        <f t="shared" si="18"/>
        <v>40816442.940000005</v>
      </c>
      <c r="F98" s="41">
        <f>'[1]eaepe-ldf'!$F$112</f>
        <v>6834612.3099999996</v>
      </c>
      <c r="G98" s="42">
        <f>'[1]eaepe-ldf'!$G$112</f>
        <v>6834612.3099999996</v>
      </c>
      <c r="H98" s="41">
        <f t="shared" si="11"/>
        <v>33981830.630000003</v>
      </c>
    </row>
    <row r="99" spans="1:8" ht="12.75" x14ac:dyDescent="0.2">
      <c r="A99" s="33"/>
      <c r="B99" s="38" t="s">
        <v>18</v>
      </c>
      <c r="C99" s="41">
        <f>'[1]eaepe-ldf'!$C$113</f>
        <v>39241373.990000002</v>
      </c>
      <c r="D99" s="42">
        <f>'[1]eaepe-ldf'!$D$113</f>
        <v>11946309.68</v>
      </c>
      <c r="E99" s="41">
        <f t="shared" si="18"/>
        <v>51187683.670000002</v>
      </c>
      <c r="F99" s="41">
        <f>'[1]eaepe-ldf'!$F$113</f>
        <v>8741096.4499999993</v>
      </c>
      <c r="G99" s="42">
        <f>'[1]eaepe-ldf'!$G$113</f>
        <v>8741096.4499999993</v>
      </c>
      <c r="H99" s="41">
        <f t="shared" si="11"/>
        <v>42446587.219999999</v>
      </c>
    </row>
    <row r="100" spans="1:8" ht="12.75" x14ac:dyDescent="0.2">
      <c r="A100" s="33"/>
      <c r="B100" s="38" t="s">
        <v>19</v>
      </c>
      <c r="C100" s="41">
        <f>'[1]eaepe-ldf'!$C$114</f>
        <v>57043852.880000003</v>
      </c>
      <c r="D100" s="42">
        <f>'[1]eaepe-ldf'!$D$114</f>
        <v>3343054.49</v>
      </c>
      <c r="E100" s="41">
        <f t="shared" si="18"/>
        <v>60386907.370000005</v>
      </c>
      <c r="F100" s="41">
        <f>'[1]eaepe-ldf'!$F$114</f>
        <v>13333707.390000001</v>
      </c>
      <c r="G100" s="42">
        <f>'[1]eaepe-ldf'!$G$114</f>
        <v>13333707.390000001</v>
      </c>
      <c r="H100" s="41">
        <f t="shared" si="11"/>
        <v>47053199.980000004</v>
      </c>
    </row>
    <row r="101" spans="1:8" ht="12.75" x14ac:dyDescent="0.2">
      <c r="A101" s="33"/>
      <c r="B101" s="38" t="s">
        <v>20</v>
      </c>
      <c r="C101" s="41">
        <v>0</v>
      </c>
      <c r="D101" s="42">
        <f>'[1]eaepe-ldf'!$D$115</f>
        <v>0</v>
      </c>
      <c r="E101" s="41">
        <f t="shared" si="18"/>
        <v>0</v>
      </c>
      <c r="F101" s="41">
        <f>'[1]eaepe-ldf'!$F$115</f>
        <v>0</v>
      </c>
      <c r="G101" s="42">
        <f>'[1]eaepe-ldf'!$G$115</f>
        <v>0</v>
      </c>
      <c r="H101" s="41">
        <f t="shared" si="11"/>
        <v>0</v>
      </c>
    </row>
    <row r="102" spans="1:8" ht="12.75" x14ac:dyDescent="0.2">
      <c r="A102" s="33"/>
      <c r="B102" s="38" t="s">
        <v>21</v>
      </c>
      <c r="C102" s="41">
        <v>0</v>
      </c>
      <c r="D102" s="42">
        <f>'[1]eaepe-ldf'!$D$116</f>
        <v>0</v>
      </c>
      <c r="E102" s="41">
        <f t="shared" si="18"/>
        <v>0</v>
      </c>
      <c r="F102" s="41">
        <f>'[1]eaepe-ldf'!$F$116</f>
        <v>0</v>
      </c>
      <c r="G102" s="42">
        <f>'[1]eaepe-ldf'!$G$116</f>
        <v>0</v>
      </c>
      <c r="H102" s="41">
        <f t="shared" si="11"/>
        <v>0</v>
      </c>
    </row>
    <row r="103" spans="1:8" ht="12.75" x14ac:dyDescent="0.2">
      <c r="A103" s="33"/>
      <c r="B103" s="38"/>
      <c r="C103" s="41"/>
      <c r="D103" s="42"/>
      <c r="E103" s="41"/>
      <c r="F103" s="41"/>
      <c r="G103" s="42"/>
      <c r="H103" s="41"/>
    </row>
    <row r="104" spans="1:8" ht="12.75" x14ac:dyDescent="0.2">
      <c r="A104" s="26" t="s">
        <v>22</v>
      </c>
      <c r="B104" s="27"/>
      <c r="C104" s="31">
        <f>SUM(C105:C113)</f>
        <v>47376067.649999999</v>
      </c>
      <c r="D104" s="32">
        <f>SUM(D105:D113)</f>
        <v>4273771.1099999994</v>
      </c>
      <c r="E104" s="31">
        <f>SUM(E105:E113)</f>
        <v>51649838.759999998</v>
      </c>
      <c r="F104" s="31">
        <f>SUM(F105:F113)</f>
        <v>9659217.089999998</v>
      </c>
      <c r="G104" s="32">
        <f>SUM(G105:G113)</f>
        <v>7914479.9500000002</v>
      </c>
      <c r="H104" s="31">
        <f t="shared" si="11"/>
        <v>41990621.670000002</v>
      </c>
    </row>
    <row r="105" spans="1:8" ht="25.5" x14ac:dyDescent="0.2">
      <c r="A105" s="33"/>
      <c r="B105" s="34" t="s">
        <v>23</v>
      </c>
      <c r="C105" s="41">
        <v>0</v>
      </c>
      <c r="D105" s="42">
        <f>'[1]eaepe-ldf'!$D$120</f>
        <v>0</v>
      </c>
      <c r="E105" s="41">
        <f t="shared" ref="E105:E113" si="19">C105+D105</f>
        <v>0</v>
      </c>
      <c r="F105" s="41">
        <f>'[1]eaepe-ldf'!$F$120</f>
        <v>0</v>
      </c>
      <c r="G105" s="42">
        <f>'[1]eaepe-ldf'!$G$120</f>
        <v>0</v>
      </c>
      <c r="H105" s="41">
        <f t="shared" si="11"/>
        <v>0</v>
      </c>
    </row>
    <row r="106" spans="1:8" ht="12.75" x14ac:dyDescent="0.2">
      <c r="A106" s="33"/>
      <c r="B106" s="34" t="s">
        <v>24</v>
      </c>
      <c r="C106" s="41">
        <v>0</v>
      </c>
      <c r="D106" s="42">
        <f>'[1]eaepe-ldf'!$D$121</f>
        <v>0</v>
      </c>
      <c r="E106" s="41">
        <f t="shared" si="19"/>
        <v>0</v>
      </c>
      <c r="F106" s="41">
        <f>'[1]eaepe-ldf'!$F$121</f>
        <v>0</v>
      </c>
      <c r="G106" s="42">
        <f>'[1]eaepe-ldf'!$G$121</f>
        <v>0</v>
      </c>
      <c r="H106" s="41">
        <f t="shared" si="11"/>
        <v>0</v>
      </c>
    </row>
    <row r="107" spans="1:8" ht="25.5" x14ac:dyDescent="0.2">
      <c r="A107" s="33"/>
      <c r="B107" s="34" t="s">
        <v>25</v>
      </c>
      <c r="C107" s="41">
        <v>0</v>
      </c>
      <c r="D107" s="42">
        <f>'[1]eaepe-ldf'!$D$122</f>
        <v>0</v>
      </c>
      <c r="E107" s="41">
        <f t="shared" si="19"/>
        <v>0</v>
      </c>
      <c r="F107" s="41">
        <f>'[1]eaepe-ldf'!$F$122</f>
        <v>0</v>
      </c>
      <c r="G107" s="42">
        <f>'[1]eaepe-ldf'!$G$122</f>
        <v>0</v>
      </c>
      <c r="H107" s="41">
        <f t="shared" ref="H107:H170" si="20">E107-F107</f>
        <v>0</v>
      </c>
    </row>
    <row r="108" spans="1:8" ht="25.5" x14ac:dyDescent="0.2">
      <c r="A108" s="33"/>
      <c r="B108" s="34" t="s">
        <v>26</v>
      </c>
      <c r="C108" s="41">
        <v>0</v>
      </c>
      <c r="D108" s="42">
        <f>'[1]eaepe-ldf'!$D$123</f>
        <v>0</v>
      </c>
      <c r="E108" s="41">
        <f t="shared" si="19"/>
        <v>0</v>
      </c>
      <c r="F108" s="41">
        <f>'[1]eaepe-ldf'!$F$123</f>
        <v>0</v>
      </c>
      <c r="G108" s="42">
        <f>'[1]eaepe-ldf'!$G$123</f>
        <v>0</v>
      </c>
      <c r="H108" s="41">
        <f t="shared" si="20"/>
        <v>0</v>
      </c>
    </row>
    <row r="109" spans="1:8" ht="25.5" x14ac:dyDescent="0.2">
      <c r="A109" s="33"/>
      <c r="B109" s="34" t="s">
        <v>27</v>
      </c>
      <c r="C109" s="41">
        <v>0</v>
      </c>
      <c r="D109" s="42">
        <f>'[1]eaepe-ldf'!$D$124</f>
        <v>0</v>
      </c>
      <c r="E109" s="41">
        <f t="shared" si="19"/>
        <v>0</v>
      </c>
      <c r="F109" s="41">
        <f>'[1]eaepe-ldf'!$F$124</f>
        <v>0</v>
      </c>
      <c r="G109" s="42">
        <f>'[1]eaepe-ldf'!$G$124</f>
        <v>0</v>
      </c>
      <c r="H109" s="41">
        <f t="shared" si="20"/>
        <v>0</v>
      </c>
    </row>
    <row r="110" spans="1:8" ht="12.75" x14ac:dyDescent="0.2">
      <c r="A110" s="33"/>
      <c r="B110" s="34" t="s">
        <v>28</v>
      </c>
      <c r="C110" s="41">
        <f>'[1]eaepe-ldf'!$C$125</f>
        <v>40376067.649999999</v>
      </c>
      <c r="D110" s="42">
        <f>'[1]eaepe-ldf'!$D$125</f>
        <v>590701.11</v>
      </c>
      <c r="E110" s="41">
        <f t="shared" si="19"/>
        <v>40966768.759999998</v>
      </c>
      <c r="F110" s="41">
        <f>'[1]eaepe-ldf'!$F$125</f>
        <v>9378761.9299999997</v>
      </c>
      <c r="G110" s="42">
        <f>'[1]eaepe-ldf'!$G$125</f>
        <v>7634024.79</v>
      </c>
      <c r="H110" s="41">
        <f t="shared" si="20"/>
        <v>31588006.829999998</v>
      </c>
    </row>
    <row r="111" spans="1:8" ht="25.5" x14ac:dyDescent="0.2">
      <c r="A111" s="33"/>
      <c r="B111" s="34" t="s">
        <v>29</v>
      </c>
      <c r="C111" s="41">
        <f>'[1]eaepe-ldf'!$C$126</f>
        <v>7000000</v>
      </c>
      <c r="D111" s="42">
        <f>'[1]eaepe-ldf'!$D$126</f>
        <v>143000</v>
      </c>
      <c r="E111" s="41">
        <f t="shared" si="19"/>
        <v>7143000</v>
      </c>
      <c r="F111" s="41">
        <f>'[1]eaepe-ldf'!$F$126</f>
        <v>142350.12</v>
      </c>
      <c r="G111" s="42">
        <f>'[1]eaepe-ldf'!$G$126</f>
        <v>142350.12</v>
      </c>
      <c r="H111" s="41">
        <f t="shared" si="20"/>
        <v>7000649.8799999999</v>
      </c>
    </row>
    <row r="112" spans="1:8" ht="12.75" x14ac:dyDescent="0.2">
      <c r="A112" s="33"/>
      <c r="B112" s="34" t="s">
        <v>30</v>
      </c>
      <c r="C112" s="41">
        <v>0</v>
      </c>
      <c r="D112" s="42">
        <f>'[1]eaepe-ldf'!$D$127</f>
        <v>3400000</v>
      </c>
      <c r="E112" s="41">
        <f t="shared" si="19"/>
        <v>3400000</v>
      </c>
      <c r="F112" s="41">
        <f>'[1]eaepe-ldf'!$F$127</f>
        <v>0</v>
      </c>
      <c r="G112" s="42">
        <f>'[1]eaepe-ldf'!$G$127</f>
        <v>0</v>
      </c>
      <c r="H112" s="41">
        <f t="shared" si="20"/>
        <v>3400000</v>
      </c>
    </row>
    <row r="113" spans="1:8" ht="12.75" x14ac:dyDescent="0.2">
      <c r="A113" s="33"/>
      <c r="B113" s="34" t="s">
        <v>31</v>
      </c>
      <c r="C113" s="41">
        <v>0</v>
      </c>
      <c r="D113" s="42">
        <f>'[1]eaepe-ldf'!$D$128</f>
        <v>140070</v>
      </c>
      <c r="E113" s="41">
        <f t="shared" si="19"/>
        <v>140070</v>
      </c>
      <c r="F113" s="41">
        <f>'[1]eaepe-ldf'!$F$128</f>
        <v>138105.04</v>
      </c>
      <c r="G113" s="42">
        <f>'[1]eaepe-ldf'!$G$128</f>
        <v>138105.04</v>
      </c>
      <c r="H113" s="41">
        <f t="shared" si="20"/>
        <v>1964.9599999999919</v>
      </c>
    </row>
    <row r="114" spans="1:8" ht="12.75" x14ac:dyDescent="0.2">
      <c r="A114" s="33"/>
      <c r="B114" s="38"/>
      <c r="C114" s="41"/>
      <c r="D114" s="42"/>
      <c r="E114" s="41"/>
      <c r="F114" s="41"/>
      <c r="G114" s="42"/>
      <c r="H114" s="41"/>
    </row>
    <row r="115" spans="1:8" ht="12.75" x14ac:dyDescent="0.2">
      <c r="A115" s="26" t="s">
        <v>33</v>
      </c>
      <c r="B115" s="27"/>
      <c r="C115" s="31">
        <f>SUM(C116:C124)</f>
        <v>179181394.40000001</v>
      </c>
      <c r="D115" s="32">
        <f>SUM(D116:D124)</f>
        <v>42908069.439999998</v>
      </c>
      <c r="E115" s="31">
        <f>SUM(E116:E124)</f>
        <v>222089463.84</v>
      </c>
      <c r="F115" s="31">
        <f>SUM(F116:F124)</f>
        <v>50053330.93</v>
      </c>
      <c r="G115" s="32">
        <f>SUM(G116:G124)</f>
        <v>31046747.259999998</v>
      </c>
      <c r="H115" s="31">
        <f t="shared" si="20"/>
        <v>172036132.91</v>
      </c>
    </row>
    <row r="116" spans="1:8" ht="12.75" x14ac:dyDescent="0.2">
      <c r="A116" s="33"/>
      <c r="B116" s="34" t="s">
        <v>34</v>
      </c>
      <c r="C116" s="41">
        <v>0</v>
      </c>
      <c r="D116" s="42">
        <f>'[1]eaepe-ldf'!$D$132</f>
        <v>0</v>
      </c>
      <c r="E116" s="41">
        <f t="shared" ref="E116:E124" si="21">C116+D116</f>
        <v>0</v>
      </c>
      <c r="F116" s="41">
        <f>'[1]eaepe-ldf'!$F$132</f>
        <v>0</v>
      </c>
      <c r="G116" s="42">
        <f>'[1]eaepe-ldf'!$G$132</f>
        <v>0</v>
      </c>
      <c r="H116" s="41">
        <f t="shared" si="20"/>
        <v>0</v>
      </c>
    </row>
    <row r="117" spans="1:8" ht="12.75" x14ac:dyDescent="0.2">
      <c r="A117" s="33"/>
      <c r="B117" s="34" t="s">
        <v>35</v>
      </c>
      <c r="C117" s="41">
        <f>'[1]eaepe-ldf'!$C$133</f>
        <v>16786054.379999999</v>
      </c>
      <c r="D117" s="42">
        <f>'[1]eaepe-ldf'!$D$133</f>
        <v>41901479</v>
      </c>
      <c r="E117" s="41">
        <f t="shared" si="21"/>
        <v>58687533.379999995</v>
      </c>
      <c r="F117" s="41">
        <f>'[1]eaepe-ldf'!$F$133</f>
        <v>4602962.49</v>
      </c>
      <c r="G117" s="42">
        <f>'[1]eaepe-ldf'!$G$133</f>
        <v>1082409.6100000001</v>
      </c>
      <c r="H117" s="41">
        <f t="shared" si="20"/>
        <v>54084570.889999993</v>
      </c>
    </row>
    <row r="118" spans="1:8" ht="25.5" x14ac:dyDescent="0.2">
      <c r="A118" s="33"/>
      <c r="B118" s="34" t="s">
        <v>36</v>
      </c>
      <c r="C118" s="41">
        <v>0</v>
      </c>
      <c r="D118" s="42">
        <f>'[1]eaepe-ldf'!$D$134</f>
        <v>629096.43999999994</v>
      </c>
      <c r="E118" s="41">
        <f t="shared" si="21"/>
        <v>629096.43999999994</v>
      </c>
      <c r="F118" s="41">
        <f>'[1]eaepe-ldf'!$F$134</f>
        <v>0</v>
      </c>
      <c r="G118" s="42">
        <f>'[1]eaepe-ldf'!$G$134</f>
        <v>0</v>
      </c>
      <c r="H118" s="41">
        <f t="shared" si="20"/>
        <v>629096.43999999994</v>
      </c>
    </row>
    <row r="119" spans="1:8" ht="12.75" x14ac:dyDescent="0.2">
      <c r="A119" s="33"/>
      <c r="B119" s="34" t="s">
        <v>37</v>
      </c>
      <c r="C119" s="41">
        <f>'[1]eaepe-ldf'!$C$135</f>
        <v>3247504.31</v>
      </c>
      <c r="D119" s="42">
        <f>'[1]eaepe-ldf'!$D$135</f>
        <v>0</v>
      </c>
      <c r="E119" s="41">
        <f t="shared" si="21"/>
        <v>3247504.31</v>
      </c>
      <c r="F119" s="41">
        <f>'[1]eaepe-ldf'!$F$135</f>
        <v>0</v>
      </c>
      <c r="G119" s="42">
        <f>'[1]eaepe-ldf'!$G$135</f>
        <v>0</v>
      </c>
      <c r="H119" s="41">
        <f t="shared" si="20"/>
        <v>3247504.31</v>
      </c>
    </row>
    <row r="120" spans="1:8" ht="25.5" x14ac:dyDescent="0.2">
      <c r="A120" s="33"/>
      <c r="B120" s="34" t="s">
        <v>38</v>
      </c>
      <c r="C120" s="41">
        <f>'[1]eaepe-ldf'!$C$136</f>
        <v>159147835.71000001</v>
      </c>
      <c r="D120" s="42">
        <f>'[1]eaepe-ldf'!$D$136</f>
        <v>377494</v>
      </c>
      <c r="E120" s="41">
        <f t="shared" si="21"/>
        <v>159525329.71000001</v>
      </c>
      <c r="F120" s="41">
        <f>'[1]eaepe-ldf'!$F$136</f>
        <v>45450368.439999998</v>
      </c>
      <c r="G120" s="42">
        <f>'[1]eaepe-ldf'!$G$136</f>
        <v>29964337.649999999</v>
      </c>
      <c r="H120" s="41">
        <f t="shared" si="20"/>
        <v>114074961.27000001</v>
      </c>
    </row>
    <row r="121" spans="1:8" ht="12.75" x14ac:dyDescent="0.2">
      <c r="A121" s="33"/>
      <c r="B121" s="34" t="s">
        <v>39</v>
      </c>
      <c r="C121" s="41">
        <v>0</v>
      </c>
      <c r="D121" s="42">
        <f>'[1]eaepe-ldf'!$D$137</f>
        <v>0</v>
      </c>
      <c r="E121" s="41">
        <f t="shared" si="21"/>
        <v>0</v>
      </c>
      <c r="F121" s="41">
        <f>'[1]eaepe-ldf'!$F$137</f>
        <v>0</v>
      </c>
      <c r="G121" s="42">
        <f>'[1]eaepe-ldf'!$G$137</f>
        <v>0</v>
      </c>
      <c r="H121" s="41">
        <f t="shared" si="20"/>
        <v>0</v>
      </c>
    </row>
    <row r="122" spans="1:8" ht="12.75" x14ac:dyDescent="0.2">
      <c r="A122" s="33"/>
      <c r="B122" s="34" t="s">
        <v>40</v>
      </c>
      <c r="C122" s="41">
        <v>0</v>
      </c>
      <c r="D122" s="42">
        <f>'[1]eaepe-ldf'!$D$138</f>
        <v>0</v>
      </c>
      <c r="E122" s="41">
        <f t="shared" si="21"/>
        <v>0</v>
      </c>
      <c r="F122" s="41">
        <f>'[1]eaepe-ldf'!$F$138</f>
        <v>0</v>
      </c>
      <c r="G122" s="42">
        <f>'[1]eaepe-ldf'!$G$138</f>
        <v>0</v>
      </c>
      <c r="H122" s="41">
        <f t="shared" si="20"/>
        <v>0</v>
      </c>
    </row>
    <row r="123" spans="1:8" ht="12.75" x14ac:dyDescent="0.2">
      <c r="A123" s="33"/>
      <c r="B123" s="34" t="s">
        <v>41</v>
      </c>
      <c r="C123" s="41">
        <v>0</v>
      </c>
      <c r="D123" s="42">
        <f>'[1]eaepe-ldf'!$D$139</f>
        <v>0</v>
      </c>
      <c r="E123" s="41">
        <f t="shared" si="21"/>
        <v>0</v>
      </c>
      <c r="F123" s="41">
        <f>'[1]eaepe-ldf'!$F$139</f>
        <v>0</v>
      </c>
      <c r="G123" s="42">
        <f>'[1]eaepe-ldf'!$G$139</f>
        <v>0</v>
      </c>
      <c r="H123" s="41">
        <f t="shared" si="20"/>
        <v>0</v>
      </c>
    </row>
    <row r="124" spans="1:8" ht="12.75" x14ac:dyDescent="0.2">
      <c r="A124" s="33"/>
      <c r="B124" s="38" t="s">
        <v>42</v>
      </c>
      <c r="C124" s="41">
        <v>0</v>
      </c>
      <c r="D124" s="42">
        <f>'[1]eaepe-ldf'!$D$140</f>
        <v>0</v>
      </c>
      <c r="E124" s="41">
        <f t="shared" si="21"/>
        <v>0</v>
      </c>
      <c r="F124" s="41">
        <f>'[1]eaepe-ldf'!$F$140</f>
        <v>0</v>
      </c>
      <c r="G124" s="42">
        <f>'[1]eaepe-ldf'!$G$140</f>
        <v>0</v>
      </c>
      <c r="H124" s="41">
        <f t="shared" si="20"/>
        <v>0</v>
      </c>
    </row>
    <row r="125" spans="1:8" ht="12.75" x14ac:dyDescent="0.2">
      <c r="A125" s="33"/>
      <c r="B125" s="38"/>
      <c r="C125" s="41"/>
      <c r="D125" s="42"/>
      <c r="E125" s="41"/>
      <c r="F125" s="41"/>
      <c r="G125" s="42"/>
      <c r="H125" s="41"/>
    </row>
    <row r="126" spans="1:8" ht="12.75" x14ac:dyDescent="0.2">
      <c r="A126" s="26" t="s">
        <v>43</v>
      </c>
      <c r="B126" s="27"/>
      <c r="C126" s="31">
        <f>SUM(C127:C135)</f>
        <v>0</v>
      </c>
      <c r="D126" s="32">
        <f>SUM(D127:D135)</f>
        <v>1632400</v>
      </c>
      <c r="E126" s="31">
        <f>SUM(E127:E135)</f>
        <v>1632400</v>
      </c>
      <c r="F126" s="31">
        <f>SUM(F127:F135)</f>
        <v>693000</v>
      </c>
      <c r="G126" s="32">
        <f>SUM(G127:G135)</f>
        <v>693000</v>
      </c>
      <c r="H126" s="31">
        <f t="shared" si="20"/>
        <v>939400</v>
      </c>
    </row>
    <row r="127" spans="1:8" ht="25.5" x14ac:dyDescent="0.2">
      <c r="A127" s="33"/>
      <c r="B127" s="34" t="s">
        <v>44</v>
      </c>
      <c r="C127" s="41">
        <v>0</v>
      </c>
      <c r="D127" s="42">
        <f>'[1]eaepe-ldf'!$D$145</f>
        <v>0</v>
      </c>
      <c r="E127" s="41">
        <f t="shared" ref="E127:E135" si="22">C127+D127</f>
        <v>0</v>
      </c>
      <c r="F127" s="41">
        <f>'[1]eaepe-ldf'!$F$145</f>
        <v>0</v>
      </c>
      <c r="G127" s="42">
        <f>'[1]eaepe-ldf'!$G$145</f>
        <v>0</v>
      </c>
      <c r="H127" s="41">
        <f t="shared" si="20"/>
        <v>0</v>
      </c>
    </row>
    <row r="128" spans="1:8" ht="12.75" x14ac:dyDescent="0.2">
      <c r="A128" s="33"/>
      <c r="B128" s="34" t="s">
        <v>45</v>
      </c>
      <c r="C128" s="41">
        <v>0</v>
      </c>
      <c r="D128" s="42">
        <f>'[1]eaepe-ldf'!$D$146</f>
        <v>0</v>
      </c>
      <c r="E128" s="41"/>
      <c r="F128" s="41">
        <f>'[1]eaepe-ldf'!$F$146</f>
        <v>0</v>
      </c>
      <c r="G128" s="42">
        <f>'[1]eaepe-ldf'!$G$146</f>
        <v>0</v>
      </c>
      <c r="H128" s="41">
        <f t="shared" si="20"/>
        <v>0</v>
      </c>
    </row>
    <row r="129" spans="1:8" ht="12.75" x14ac:dyDescent="0.2">
      <c r="A129" s="33"/>
      <c r="B129" s="34" t="s">
        <v>46</v>
      </c>
      <c r="C129" s="41">
        <v>0</v>
      </c>
      <c r="D129" s="42">
        <f>'[1]eaepe-ldf'!$D$147</f>
        <v>0</v>
      </c>
      <c r="E129" s="41">
        <f t="shared" si="22"/>
        <v>0</v>
      </c>
      <c r="F129" s="41">
        <f>'[1]eaepe-ldf'!$F$147</f>
        <v>0</v>
      </c>
      <c r="G129" s="42">
        <f>'[1]eaepe-ldf'!$G$147</f>
        <v>0</v>
      </c>
      <c r="H129" s="41">
        <f t="shared" si="20"/>
        <v>0</v>
      </c>
    </row>
    <row r="130" spans="1:8" ht="12.75" x14ac:dyDescent="0.2">
      <c r="A130" s="33"/>
      <c r="B130" s="34" t="s">
        <v>47</v>
      </c>
      <c r="C130" s="41">
        <v>0</v>
      </c>
      <c r="D130" s="42">
        <f>'[1]eaepe-ldf'!$D$148</f>
        <v>1632400</v>
      </c>
      <c r="E130" s="41">
        <f t="shared" si="22"/>
        <v>1632400</v>
      </c>
      <c r="F130" s="41">
        <f>'[1]eaepe-ldf'!$F$148</f>
        <v>693000</v>
      </c>
      <c r="G130" s="42">
        <f>'[1]eaepe-ldf'!$G$148</f>
        <v>693000</v>
      </c>
      <c r="H130" s="41">
        <f t="shared" si="20"/>
        <v>939400</v>
      </c>
    </row>
    <row r="131" spans="1:8" ht="12.75" x14ac:dyDescent="0.2">
      <c r="A131" s="33"/>
      <c r="B131" s="34" t="s">
        <v>48</v>
      </c>
      <c r="C131" s="41">
        <v>0</v>
      </c>
      <c r="D131" s="42">
        <f>'[1]eaepe-ldf'!$D$149</f>
        <v>0</v>
      </c>
      <c r="E131" s="41">
        <f t="shared" si="22"/>
        <v>0</v>
      </c>
      <c r="F131" s="41">
        <f>'[1]eaepe-ldf'!$F$149</f>
        <v>0</v>
      </c>
      <c r="G131" s="42">
        <f>'[1]eaepe-ldf'!$G$149</f>
        <v>0</v>
      </c>
      <c r="H131" s="41">
        <f t="shared" si="20"/>
        <v>0</v>
      </c>
    </row>
    <row r="132" spans="1:8" ht="25.5" x14ac:dyDescent="0.2">
      <c r="A132" s="33"/>
      <c r="B132" s="34" t="s">
        <v>49</v>
      </c>
      <c r="C132" s="41">
        <v>0</v>
      </c>
      <c r="D132" s="42">
        <f>'[1]eaepe-ldf'!$D$150</f>
        <v>0</v>
      </c>
      <c r="E132" s="41">
        <f t="shared" si="22"/>
        <v>0</v>
      </c>
      <c r="F132" s="41">
        <f>'[1]eaepe-ldf'!$F$150</f>
        <v>0</v>
      </c>
      <c r="G132" s="42">
        <f>'[1]eaepe-ldf'!$G$150</f>
        <v>0</v>
      </c>
      <c r="H132" s="41">
        <f t="shared" si="20"/>
        <v>0</v>
      </c>
    </row>
    <row r="133" spans="1:8" ht="12.75" x14ac:dyDescent="0.2">
      <c r="A133" s="33"/>
      <c r="B133" s="34" t="s">
        <v>50</v>
      </c>
      <c r="C133" s="41">
        <v>0</v>
      </c>
      <c r="D133" s="42">
        <f>'[1]eaepe-ldf'!$D$151</f>
        <v>0</v>
      </c>
      <c r="E133" s="41">
        <f t="shared" si="22"/>
        <v>0</v>
      </c>
      <c r="F133" s="41">
        <f>'[1]eaepe-ldf'!$F$151</f>
        <v>0</v>
      </c>
      <c r="G133" s="42">
        <f>'[1]eaepe-ldf'!$G$151</f>
        <v>0</v>
      </c>
      <c r="H133" s="41">
        <f t="shared" si="20"/>
        <v>0</v>
      </c>
    </row>
    <row r="134" spans="1:8" ht="12.75" x14ac:dyDescent="0.2">
      <c r="A134" s="33"/>
      <c r="B134" s="34" t="s">
        <v>51</v>
      </c>
      <c r="C134" s="41">
        <v>0</v>
      </c>
      <c r="D134" s="42">
        <f>'[1]eaepe-ldf'!$D$152</f>
        <v>0</v>
      </c>
      <c r="E134" s="41">
        <f t="shared" si="22"/>
        <v>0</v>
      </c>
      <c r="F134" s="41">
        <f>'[1]eaepe-ldf'!$F$152</f>
        <v>0</v>
      </c>
      <c r="G134" s="42">
        <f>'[1]eaepe-ldf'!$G$152</f>
        <v>0</v>
      </c>
      <c r="H134" s="41">
        <f t="shared" si="20"/>
        <v>0</v>
      </c>
    </row>
    <row r="135" spans="1:8" ht="12.75" x14ac:dyDescent="0.2">
      <c r="A135" s="33"/>
      <c r="B135" s="38" t="s">
        <v>52</v>
      </c>
      <c r="C135" s="41">
        <v>0</v>
      </c>
      <c r="D135" s="42">
        <f>'[1]eaepe-ldf'!$D$153</f>
        <v>0</v>
      </c>
      <c r="E135" s="41">
        <f t="shared" si="22"/>
        <v>0</v>
      </c>
      <c r="F135" s="41">
        <f>'[1]eaepe-ldf'!$F$153</f>
        <v>0</v>
      </c>
      <c r="G135" s="42">
        <f>'[1]eaepe-ldf'!$G$153</f>
        <v>0</v>
      </c>
      <c r="H135" s="41">
        <f t="shared" si="20"/>
        <v>0</v>
      </c>
    </row>
    <row r="136" spans="1:8" ht="12.75" x14ac:dyDescent="0.2">
      <c r="A136" s="33"/>
      <c r="B136" s="38"/>
      <c r="C136" s="41"/>
      <c r="D136" s="42"/>
      <c r="E136" s="41"/>
      <c r="F136" s="41"/>
      <c r="G136" s="42"/>
      <c r="H136" s="41"/>
    </row>
    <row r="137" spans="1:8" ht="12.75" x14ac:dyDescent="0.2">
      <c r="A137" s="26" t="s">
        <v>53</v>
      </c>
      <c r="B137" s="27"/>
      <c r="C137" s="31">
        <f>SUM(C138:C146)</f>
        <v>0</v>
      </c>
      <c r="D137" s="32">
        <f>SUM(D138:D146)</f>
        <v>13100000</v>
      </c>
      <c r="E137" s="31">
        <f>SUM(E138:E146)</f>
        <v>13100000</v>
      </c>
      <c r="F137" s="31">
        <f>SUM(F138:F146)</f>
        <v>0</v>
      </c>
      <c r="G137" s="32">
        <f>SUM(G138:G146)</f>
        <v>0</v>
      </c>
      <c r="H137" s="31">
        <f t="shared" si="20"/>
        <v>13100000</v>
      </c>
    </row>
    <row r="138" spans="1:8" ht="12.75" x14ac:dyDescent="0.2">
      <c r="A138" s="33"/>
      <c r="B138" s="38" t="s">
        <v>54</v>
      </c>
      <c r="C138" s="41">
        <v>0</v>
      </c>
      <c r="D138" s="42">
        <f>'[1]eaepe-ldf'!$D$158</f>
        <v>0</v>
      </c>
      <c r="E138" s="41">
        <f t="shared" ref="E138:E146" si="23">C138+D138</f>
        <v>0</v>
      </c>
      <c r="F138" s="41">
        <f>'[1]eaepe-ldf'!$F$158</f>
        <v>0</v>
      </c>
      <c r="G138" s="42">
        <f>'[1]eaepe-ldf'!$G$158</f>
        <v>0</v>
      </c>
      <c r="H138" s="41">
        <f t="shared" si="20"/>
        <v>0</v>
      </c>
    </row>
    <row r="139" spans="1:8" ht="12.75" x14ac:dyDescent="0.2">
      <c r="A139" s="33"/>
      <c r="B139" s="38" t="s">
        <v>55</v>
      </c>
      <c r="C139" s="41">
        <v>0</v>
      </c>
      <c r="D139" s="42">
        <f>'[1]eaepe-ldf'!$D$159</f>
        <v>3000000</v>
      </c>
      <c r="E139" s="41">
        <f t="shared" si="23"/>
        <v>3000000</v>
      </c>
      <c r="F139" s="41">
        <f>'[1]eaepe-ldf'!$F$159</f>
        <v>0</v>
      </c>
      <c r="G139" s="42">
        <f>'[1]eaepe-ldf'!$G$159</f>
        <v>0</v>
      </c>
      <c r="H139" s="41">
        <f t="shared" si="20"/>
        <v>3000000</v>
      </c>
    </row>
    <row r="140" spans="1:8" ht="12.75" x14ac:dyDescent="0.2">
      <c r="A140" s="33"/>
      <c r="B140" s="38" t="s">
        <v>56</v>
      </c>
      <c r="C140" s="41">
        <v>0</v>
      </c>
      <c r="D140" s="42">
        <f>'[1]eaepe-ldf'!$D$160</f>
        <v>0</v>
      </c>
      <c r="E140" s="41">
        <f t="shared" si="23"/>
        <v>0</v>
      </c>
      <c r="F140" s="41">
        <f>'[1]eaepe-ldf'!$F$160</f>
        <v>0</v>
      </c>
      <c r="G140" s="42">
        <f>'[1]eaepe-ldf'!$G$160</f>
        <v>0</v>
      </c>
      <c r="H140" s="41">
        <f t="shared" si="20"/>
        <v>0</v>
      </c>
    </row>
    <row r="141" spans="1:8" ht="12.75" x14ac:dyDescent="0.2">
      <c r="A141" s="33"/>
      <c r="B141" s="38" t="s">
        <v>57</v>
      </c>
      <c r="C141" s="41">
        <v>0</v>
      </c>
      <c r="D141" s="42">
        <f>'[1]eaepe-ldf'!$D$161</f>
        <v>0</v>
      </c>
      <c r="E141" s="41">
        <f t="shared" si="23"/>
        <v>0</v>
      </c>
      <c r="F141" s="41">
        <f>'[1]eaepe-ldf'!$F$161</f>
        <v>0</v>
      </c>
      <c r="G141" s="42">
        <f>'[1]eaepe-ldf'!$G$161</f>
        <v>0</v>
      </c>
      <c r="H141" s="41">
        <f t="shared" si="20"/>
        <v>0</v>
      </c>
    </row>
    <row r="142" spans="1:8" ht="12.75" x14ac:dyDescent="0.2">
      <c r="A142" s="33"/>
      <c r="B142" s="38" t="s">
        <v>58</v>
      </c>
      <c r="C142" s="41">
        <v>0</v>
      </c>
      <c r="D142" s="42">
        <f>'[1]eaepe-ldf'!$D$162</f>
        <v>2550000</v>
      </c>
      <c r="E142" s="41">
        <f t="shared" si="23"/>
        <v>2550000</v>
      </c>
      <c r="F142" s="41">
        <f>'[1]eaepe-ldf'!$F$162</f>
        <v>0</v>
      </c>
      <c r="G142" s="42">
        <f>'[1]eaepe-ldf'!$G$162</f>
        <v>0</v>
      </c>
      <c r="H142" s="41">
        <f t="shared" si="20"/>
        <v>2550000</v>
      </c>
    </row>
    <row r="143" spans="1:8" ht="12.75" x14ac:dyDescent="0.2">
      <c r="A143" s="33"/>
      <c r="B143" s="38" t="s">
        <v>59</v>
      </c>
      <c r="C143" s="41">
        <v>0</v>
      </c>
      <c r="D143" s="42">
        <f>'[1]eaepe-ldf'!$D$163</f>
        <v>2550000</v>
      </c>
      <c r="E143" s="41">
        <f t="shared" si="23"/>
        <v>2550000</v>
      </c>
      <c r="F143" s="41">
        <f>'[1]eaepe-ldf'!$F$163</f>
        <v>0</v>
      </c>
      <c r="G143" s="42">
        <f>'[1]eaepe-ldf'!$G$163</f>
        <v>0</v>
      </c>
      <c r="H143" s="41">
        <f t="shared" si="20"/>
        <v>2550000</v>
      </c>
    </row>
    <row r="144" spans="1:8" ht="12.75" x14ac:dyDescent="0.2">
      <c r="A144" s="33"/>
      <c r="B144" s="38" t="s">
        <v>60</v>
      </c>
      <c r="C144" s="41">
        <v>0</v>
      </c>
      <c r="D144" s="42">
        <f>'[1]eaepe-ldf'!$D$164</f>
        <v>0</v>
      </c>
      <c r="E144" s="41">
        <f t="shared" si="23"/>
        <v>0</v>
      </c>
      <c r="F144" s="41">
        <f>'[1]eaepe-ldf'!$F$164</f>
        <v>0</v>
      </c>
      <c r="G144" s="42">
        <f>'[1]eaepe-ldf'!$G$164</f>
        <v>0</v>
      </c>
      <c r="H144" s="41">
        <f t="shared" si="20"/>
        <v>0</v>
      </c>
    </row>
    <row r="145" spans="1:8" ht="12.75" x14ac:dyDescent="0.2">
      <c r="A145" s="33"/>
      <c r="B145" s="38" t="s">
        <v>61</v>
      </c>
      <c r="C145" s="41">
        <v>0</v>
      </c>
      <c r="D145" s="42">
        <f>'[1]eaepe-ldf'!$D$165</f>
        <v>0</v>
      </c>
      <c r="E145" s="41">
        <f t="shared" si="23"/>
        <v>0</v>
      </c>
      <c r="F145" s="41">
        <f>'[1]eaepe-ldf'!$F$165</f>
        <v>0</v>
      </c>
      <c r="G145" s="42">
        <f>'[1]eaepe-ldf'!$G$165</f>
        <v>0</v>
      </c>
      <c r="H145" s="41">
        <f t="shared" si="20"/>
        <v>0</v>
      </c>
    </row>
    <row r="146" spans="1:8" ht="12.75" x14ac:dyDescent="0.2">
      <c r="A146" s="33"/>
      <c r="B146" s="38" t="s">
        <v>62</v>
      </c>
      <c r="C146" s="41">
        <v>0</v>
      </c>
      <c r="D146" s="42">
        <f>'[1]eaepe-ldf'!$D$166</f>
        <v>5000000</v>
      </c>
      <c r="E146" s="41">
        <f t="shared" si="23"/>
        <v>5000000</v>
      </c>
      <c r="F146" s="41">
        <f>'[1]eaepe-ldf'!$F$166</f>
        <v>0</v>
      </c>
      <c r="G146" s="42">
        <f>'[1]eaepe-ldf'!$G$166</f>
        <v>0</v>
      </c>
      <c r="H146" s="41">
        <f t="shared" si="20"/>
        <v>5000000</v>
      </c>
    </row>
    <row r="147" spans="1:8" ht="12.75" x14ac:dyDescent="0.2">
      <c r="A147" s="33"/>
      <c r="B147" s="38"/>
      <c r="C147" s="41"/>
      <c r="D147" s="42"/>
      <c r="E147" s="41"/>
      <c r="F147" s="41"/>
      <c r="G147" s="42"/>
      <c r="H147" s="41"/>
    </row>
    <row r="148" spans="1:8" ht="12.75" x14ac:dyDescent="0.2">
      <c r="A148" s="26" t="s">
        <v>63</v>
      </c>
      <c r="B148" s="27"/>
      <c r="C148" s="31">
        <f>SUM(C149:C151)</f>
        <v>108192931</v>
      </c>
      <c r="D148" s="32">
        <f>SUM(D149:D151)</f>
        <v>29188177.670000002</v>
      </c>
      <c r="E148" s="31">
        <f>SUM(E149:E151)</f>
        <v>137381108.67000002</v>
      </c>
      <c r="F148" s="31">
        <f>SUM(F149:F151)</f>
        <v>0</v>
      </c>
      <c r="G148" s="32">
        <f>SUM(G149:G151)</f>
        <v>0</v>
      </c>
      <c r="H148" s="31">
        <f t="shared" si="20"/>
        <v>137381108.67000002</v>
      </c>
    </row>
    <row r="149" spans="1:8" ht="12.75" x14ac:dyDescent="0.2">
      <c r="A149" s="33"/>
      <c r="B149" s="38" t="s">
        <v>64</v>
      </c>
      <c r="C149" s="41">
        <f>'[1]eaepe-ldf'!$C$170</f>
        <v>108192931</v>
      </c>
      <c r="D149" s="42">
        <f>'[1]eaepe-ldf'!$D$170</f>
        <v>29188177.670000002</v>
      </c>
      <c r="E149" s="41">
        <f>C149+D149</f>
        <v>137381108.67000002</v>
      </c>
      <c r="F149" s="41">
        <f>'[1]eaepe-ldf'!$F$170</f>
        <v>0</v>
      </c>
      <c r="G149" s="42">
        <f>'[1]eaepe-ldf'!$G$170</f>
        <v>0</v>
      </c>
      <c r="H149" s="41">
        <f t="shared" si="20"/>
        <v>137381108.67000002</v>
      </c>
    </row>
    <row r="150" spans="1:8" ht="12.75" x14ac:dyDescent="0.2">
      <c r="A150" s="33"/>
      <c r="B150" s="38" t="s">
        <v>65</v>
      </c>
      <c r="C150" s="41">
        <v>0</v>
      </c>
      <c r="D150" s="42">
        <f>'[1]eaepe-ldf'!$D$171</f>
        <v>0</v>
      </c>
      <c r="E150" s="41">
        <f>C150+D150</f>
        <v>0</v>
      </c>
      <c r="F150" s="41">
        <f>'[1]eaepe-ldf'!$F$171</f>
        <v>0</v>
      </c>
      <c r="G150" s="42">
        <f>'[1]eaepe-ldf'!$G$171</f>
        <v>0</v>
      </c>
      <c r="H150" s="41">
        <f t="shared" si="20"/>
        <v>0</v>
      </c>
    </row>
    <row r="151" spans="1:8" ht="12.75" x14ac:dyDescent="0.2">
      <c r="A151" s="33"/>
      <c r="B151" s="38" t="s">
        <v>66</v>
      </c>
      <c r="C151" s="41">
        <v>0</v>
      </c>
      <c r="D151" s="42">
        <f>'[1]eaepe-ldf'!$D$172</f>
        <v>0</v>
      </c>
      <c r="E151" s="41">
        <f>C151+D151</f>
        <v>0</v>
      </c>
      <c r="F151" s="41">
        <f>'[1]eaepe-ldf'!$F$172</f>
        <v>0</v>
      </c>
      <c r="G151" s="42">
        <f>'[1]eaepe-ldf'!$G$172</f>
        <v>0</v>
      </c>
      <c r="H151" s="41">
        <f t="shared" si="20"/>
        <v>0</v>
      </c>
    </row>
    <row r="152" spans="1:8" ht="12.75" x14ac:dyDescent="0.2">
      <c r="A152" s="33"/>
      <c r="B152" s="38"/>
      <c r="C152" s="41"/>
      <c r="D152" s="42"/>
      <c r="E152" s="41"/>
      <c r="F152" s="41"/>
      <c r="G152" s="42"/>
      <c r="H152" s="41"/>
    </row>
    <row r="153" spans="1:8" ht="12.75" x14ac:dyDescent="0.2">
      <c r="A153" s="26" t="s">
        <v>67</v>
      </c>
      <c r="B153" s="27"/>
      <c r="C153" s="31">
        <f>SUM(C154:C161)</f>
        <v>0</v>
      </c>
      <c r="D153" s="32">
        <f>SUM(D154:D161)</f>
        <v>0</v>
      </c>
      <c r="E153" s="31">
        <f>SUM(E154:E161)</f>
        <v>0</v>
      </c>
      <c r="F153" s="31">
        <f>SUM(F154:F161)</f>
        <v>0</v>
      </c>
      <c r="G153" s="32">
        <f>SUM(G154:G161)</f>
        <v>0</v>
      </c>
      <c r="H153" s="31">
        <f t="shared" si="20"/>
        <v>0</v>
      </c>
    </row>
    <row r="154" spans="1:8" ht="12.75" x14ac:dyDescent="0.2">
      <c r="A154" s="33"/>
      <c r="B154" s="38" t="s">
        <v>68</v>
      </c>
      <c r="C154" s="43">
        <v>0</v>
      </c>
      <c r="D154" s="44">
        <f>'[1]eaepe-ldf'!$D$177</f>
        <v>0</v>
      </c>
      <c r="E154" s="43">
        <f t="shared" ref="E154:E160" si="24">C154+D154</f>
        <v>0</v>
      </c>
      <c r="F154" s="43">
        <f>'[1]eaepe-ldf'!$F$177</f>
        <v>0</v>
      </c>
      <c r="G154" s="44">
        <f>'[1]eaepe-ldf'!$G$177</f>
        <v>0</v>
      </c>
      <c r="H154" s="43">
        <f t="shared" si="20"/>
        <v>0</v>
      </c>
    </row>
    <row r="155" spans="1:8" ht="12.75" x14ac:dyDescent="0.2">
      <c r="A155" s="33"/>
      <c r="B155" s="38" t="s">
        <v>69</v>
      </c>
      <c r="C155" s="43">
        <v>0</v>
      </c>
      <c r="D155" s="44">
        <f>'[1]eaepe-ldf'!$D$178</f>
        <v>0</v>
      </c>
      <c r="E155" s="43">
        <f t="shared" si="24"/>
        <v>0</v>
      </c>
      <c r="F155" s="43">
        <f>'[1]eaepe-ldf'!$F$178</f>
        <v>0</v>
      </c>
      <c r="G155" s="44">
        <f>'[1]eaepe-ldf'!$G$178</f>
        <v>0</v>
      </c>
      <c r="H155" s="43">
        <f t="shared" si="20"/>
        <v>0</v>
      </c>
    </row>
    <row r="156" spans="1:8" ht="12.75" x14ac:dyDescent="0.2">
      <c r="A156" s="33"/>
      <c r="B156" s="38" t="s">
        <v>70</v>
      </c>
      <c r="C156" s="43">
        <v>0</v>
      </c>
      <c r="D156" s="44">
        <f>'[1]eaepe-ldf'!$D$179</f>
        <v>0</v>
      </c>
      <c r="E156" s="43">
        <f t="shared" si="24"/>
        <v>0</v>
      </c>
      <c r="F156" s="43">
        <f>'[1]eaepe-ldf'!$F$179</f>
        <v>0</v>
      </c>
      <c r="G156" s="44">
        <f>'[1]eaepe-ldf'!$G$179</f>
        <v>0</v>
      </c>
      <c r="H156" s="43">
        <f t="shared" si="20"/>
        <v>0</v>
      </c>
    </row>
    <row r="157" spans="1:8" ht="12.75" x14ac:dyDescent="0.2">
      <c r="A157" s="33"/>
      <c r="B157" s="38" t="s">
        <v>71</v>
      </c>
      <c r="C157" s="43">
        <v>0</v>
      </c>
      <c r="D157" s="44">
        <f>'[1]eaepe-ldf'!$D$180</f>
        <v>0</v>
      </c>
      <c r="E157" s="43">
        <f t="shared" si="24"/>
        <v>0</v>
      </c>
      <c r="F157" s="43">
        <f>'[1]eaepe-ldf'!$F$180</f>
        <v>0</v>
      </c>
      <c r="G157" s="44">
        <f>'[1]eaepe-ldf'!$G$180</f>
        <v>0</v>
      </c>
      <c r="H157" s="43">
        <f t="shared" si="20"/>
        <v>0</v>
      </c>
    </row>
    <row r="158" spans="1:8" ht="12.75" x14ac:dyDescent="0.2">
      <c r="A158" s="33"/>
      <c r="B158" s="38" t="s">
        <v>72</v>
      </c>
      <c r="C158" s="43">
        <v>0</v>
      </c>
      <c r="D158" s="44">
        <f>'[1]eaepe-ldf'!$D$181</f>
        <v>0</v>
      </c>
      <c r="E158" s="43">
        <f t="shared" si="24"/>
        <v>0</v>
      </c>
      <c r="F158" s="43">
        <f>'[1]eaepe-ldf'!$F$181</f>
        <v>0</v>
      </c>
      <c r="G158" s="44">
        <f>'[1]eaepe-ldf'!$G$181</f>
        <v>0</v>
      </c>
      <c r="H158" s="43">
        <f t="shared" si="20"/>
        <v>0</v>
      </c>
    </row>
    <row r="159" spans="1:8" ht="12.75" x14ac:dyDescent="0.2">
      <c r="A159" s="33"/>
      <c r="B159" s="38" t="s">
        <v>73</v>
      </c>
      <c r="C159" s="43"/>
      <c r="D159" s="44"/>
      <c r="E159" s="43"/>
      <c r="F159" s="43"/>
      <c r="G159" s="44"/>
      <c r="H159" s="43"/>
    </row>
    <row r="160" spans="1:8" ht="12.75" x14ac:dyDescent="0.2">
      <c r="A160" s="33"/>
      <c r="B160" s="38" t="s">
        <v>74</v>
      </c>
      <c r="C160" s="43">
        <v>0</v>
      </c>
      <c r="D160" s="44">
        <f>'[1]eaepe-ldf'!$D$183</f>
        <v>0</v>
      </c>
      <c r="E160" s="43">
        <f t="shared" si="24"/>
        <v>0</v>
      </c>
      <c r="F160" s="43">
        <f>'[1]eaepe-ldf'!$F$183</f>
        <v>0</v>
      </c>
      <c r="G160" s="44">
        <f>'[1]eaepe-ldf'!$G$183</f>
        <v>0</v>
      </c>
      <c r="H160" s="43">
        <f t="shared" si="20"/>
        <v>0</v>
      </c>
    </row>
    <row r="161" spans="1:8" ht="25.5" x14ac:dyDescent="0.2">
      <c r="A161" s="33"/>
      <c r="B161" s="34" t="s">
        <v>75</v>
      </c>
      <c r="C161" s="43">
        <v>0</v>
      </c>
      <c r="D161" s="44">
        <f>'[1]eaepe-ldf'!$D$184</f>
        <v>0</v>
      </c>
      <c r="E161" s="43">
        <f>C161+D161</f>
        <v>0</v>
      </c>
      <c r="F161" s="43">
        <f>'[1]eaepe-ldf'!$F$184</f>
        <v>0</v>
      </c>
      <c r="G161" s="44">
        <f>'[1]eaepe-ldf'!$G$184</f>
        <v>0</v>
      </c>
      <c r="H161" s="43">
        <f t="shared" si="20"/>
        <v>0</v>
      </c>
    </row>
    <row r="162" spans="1:8" ht="12.75" x14ac:dyDescent="0.2">
      <c r="A162" s="33"/>
      <c r="B162" s="38"/>
      <c r="C162" s="43"/>
      <c r="D162" s="44"/>
      <c r="E162" s="43"/>
      <c r="F162" s="43"/>
      <c r="G162" s="44"/>
      <c r="H162" s="43"/>
    </row>
    <row r="163" spans="1:8" ht="12.75" x14ac:dyDescent="0.2">
      <c r="A163" s="26" t="s">
        <v>76</v>
      </c>
      <c r="B163" s="27"/>
      <c r="C163" s="31">
        <f>SUM(C164:C166)</f>
        <v>0</v>
      </c>
      <c r="D163" s="32">
        <f>SUM(D164:D166)</f>
        <v>0</v>
      </c>
      <c r="E163" s="31">
        <f>SUM(E164:E166)</f>
        <v>0</v>
      </c>
      <c r="F163" s="31">
        <f>SUM(F164:F166)</f>
        <v>0</v>
      </c>
      <c r="G163" s="32">
        <f>SUM(G164:G166)</f>
        <v>0</v>
      </c>
      <c r="H163" s="31">
        <f t="shared" si="20"/>
        <v>0</v>
      </c>
    </row>
    <row r="164" spans="1:8" ht="12.75" x14ac:dyDescent="0.2">
      <c r="A164" s="33"/>
      <c r="B164" s="38" t="s">
        <v>77</v>
      </c>
      <c r="C164" s="43">
        <v>0</v>
      </c>
      <c r="D164" s="44">
        <f>'[1]eaepe-ldf'!$D$188</f>
        <v>0</v>
      </c>
      <c r="E164" s="43">
        <f>C164+D164</f>
        <v>0</v>
      </c>
      <c r="F164" s="43">
        <f>'[1]eaepe-ldf'!$F$188</f>
        <v>0</v>
      </c>
      <c r="G164" s="44">
        <f>'[1]eaepe-ldf'!$G$188</f>
        <v>0</v>
      </c>
      <c r="H164" s="43">
        <f t="shared" si="20"/>
        <v>0</v>
      </c>
    </row>
    <row r="165" spans="1:8" ht="12.75" x14ac:dyDescent="0.2">
      <c r="A165" s="33"/>
      <c r="B165" s="38" t="s">
        <v>78</v>
      </c>
      <c r="C165" s="43">
        <v>0</v>
      </c>
      <c r="D165" s="44">
        <f>'[1]eaepe-ldf'!$D$189</f>
        <v>0</v>
      </c>
      <c r="E165" s="43">
        <f>C165+D165</f>
        <v>0</v>
      </c>
      <c r="F165" s="43">
        <f>'[1]eaepe-ldf'!$F$189</f>
        <v>0</v>
      </c>
      <c r="G165" s="44">
        <f>'[1]eaepe-ldf'!$G$189</f>
        <v>0</v>
      </c>
      <c r="H165" s="43">
        <f t="shared" si="20"/>
        <v>0</v>
      </c>
    </row>
    <row r="166" spans="1:8" ht="12.75" x14ac:dyDescent="0.2">
      <c r="A166" s="33"/>
      <c r="B166" s="38" t="s">
        <v>79</v>
      </c>
      <c r="C166" s="43">
        <v>0</v>
      </c>
      <c r="D166" s="44">
        <f>'[1]eaepe-ldf'!$D$190</f>
        <v>0</v>
      </c>
      <c r="E166" s="43">
        <f>C166+D166</f>
        <v>0</v>
      </c>
      <c r="F166" s="43">
        <f>'[1]eaepe-ldf'!$F$190</f>
        <v>0</v>
      </c>
      <c r="G166" s="44">
        <f>'[1]eaepe-ldf'!$G$190</f>
        <v>0</v>
      </c>
      <c r="H166" s="43">
        <f t="shared" si="20"/>
        <v>0</v>
      </c>
    </row>
    <row r="167" spans="1:8" ht="12.75" x14ac:dyDescent="0.2">
      <c r="A167" s="33"/>
      <c r="B167" s="38"/>
      <c r="C167" s="43"/>
      <c r="D167" s="44"/>
      <c r="E167" s="43"/>
      <c r="F167" s="43"/>
      <c r="G167" s="44"/>
      <c r="H167" s="43">
        <f t="shared" si="20"/>
        <v>0</v>
      </c>
    </row>
    <row r="168" spans="1:8" ht="12.75" x14ac:dyDescent="0.2">
      <c r="A168" s="26" t="s">
        <v>80</v>
      </c>
      <c r="B168" s="27"/>
      <c r="C168" s="31">
        <f>SUM(C169:C175)</f>
        <v>0</v>
      </c>
      <c r="D168" s="32">
        <f>SUM(D169:D175)</f>
        <v>27047985.299999997</v>
      </c>
      <c r="E168" s="31">
        <f>SUM(E169:E175)</f>
        <v>27047985.299999997</v>
      </c>
      <c r="F168" s="31">
        <f>SUM(F169:F175)</f>
        <v>8114395.5899999999</v>
      </c>
      <c r="G168" s="32">
        <f>SUM(G169:G175)</f>
        <v>8114395.5899999999</v>
      </c>
      <c r="H168" s="31">
        <f t="shared" si="20"/>
        <v>18933589.709999997</v>
      </c>
    </row>
    <row r="169" spans="1:8" ht="12.75" x14ac:dyDescent="0.2">
      <c r="A169" s="33"/>
      <c r="B169" s="38" t="s">
        <v>81</v>
      </c>
      <c r="C169" s="43">
        <v>0</v>
      </c>
      <c r="D169" s="44">
        <f>'[1]eaepe-ldf'!$D$194</f>
        <v>21960078.789999999</v>
      </c>
      <c r="E169" s="43">
        <f t="shared" ref="E169:E175" si="25">C169+D169</f>
        <v>21960078.789999999</v>
      </c>
      <c r="F169" s="43">
        <f>'[1]eaepe-ldf'!$F$194</f>
        <v>6622546.0999999996</v>
      </c>
      <c r="G169" s="44">
        <f>'[1]eaepe-ldf'!$G$194</f>
        <v>6622546.0999999996</v>
      </c>
      <c r="H169" s="43">
        <f t="shared" si="20"/>
        <v>15337532.689999999</v>
      </c>
    </row>
    <row r="170" spans="1:8" ht="12.75" x14ac:dyDescent="0.2">
      <c r="A170" s="33"/>
      <c r="B170" s="38" t="s">
        <v>82</v>
      </c>
      <c r="C170" s="43">
        <v>0</v>
      </c>
      <c r="D170" s="44">
        <f>'[1]eaepe-ldf'!$D$195</f>
        <v>5087906.51</v>
      </c>
      <c r="E170" s="43">
        <f t="shared" si="25"/>
        <v>5087906.51</v>
      </c>
      <c r="F170" s="43">
        <f>'[1]eaepe-ldf'!$F$195</f>
        <v>1491849.49</v>
      </c>
      <c r="G170" s="44">
        <f>'[1]eaepe-ldf'!$G$195</f>
        <v>1491849.49</v>
      </c>
      <c r="H170" s="43">
        <f t="shared" si="20"/>
        <v>3596057.0199999996</v>
      </c>
    </row>
    <row r="171" spans="1:8" ht="12.75" x14ac:dyDescent="0.2">
      <c r="A171" s="33"/>
      <c r="B171" s="38" t="s">
        <v>83</v>
      </c>
      <c r="C171" s="43">
        <v>0</v>
      </c>
      <c r="D171" s="44">
        <f>'[1]eaepe-ldf'!$D$196</f>
        <v>0</v>
      </c>
      <c r="E171" s="43">
        <f t="shared" si="25"/>
        <v>0</v>
      </c>
      <c r="F171" s="43">
        <f>'[1]eaepe-ldf'!$F$196</f>
        <v>0</v>
      </c>
      <c r="G171" s="44">
        <f>'[1]eaepe-ldf'!$G$196</f>
        <v>0</v>
      </c>
      <c r="H171" s="43">
        <f>E171-F171</f>
        <v>0</v>
      </c>
    </row>
    <row r="172" spans="1:8" ht="12.75" x14ac:dyDescent="0.2">
      <c r="A172" s="33"/>
      <c r="B172" s="38" t="s">
        <v>84</v>
      </c>
      <c r="C172" s="43">
        <v>0</v>
      </c>
      <c r="D172" s="44">
        <f>'[1]eaepe-ldf'!$D$197</f>
        <v>0</v>
      </c>
      <c r="E172" s="43">
        <f t="shared" si="25"/>
        <v>0</v>
      </c>
      <c r="F172" s="43">
        <f>'[1]eaepe-ldf'!$F$197</f>
        <v>0</v>
      </c>
      <c r="G172" s="44">
        <f>'[1]eaepe-ldf'!$G$197</f>
        <v>0</v>
      </c>
      <c r="H172" s="43">
        <f>E172-F172</f>
        <v>0</v>
      </c>
    </row>
    <row r="173" spans="1:8" ht="12.75" x14ac:dyDescent="0.2">
      <c r="A173" s="33"/>
      <c r="B173" s="38" t="s">
        <v>85</v>
      </c>
      <c r="C173" s="43">
        <v>0</v>
      </c>
      <c r="D173" s="44">
        <f>'[1]eaepe-ldf'!$D$198</f>
        <v>0</v>
      </c>
      <c r="E173" s="43">
        <f t="shared" si="25"/>
        <v>0</v>
      </c>
      <c r="F173" s="43">
        <f>'[1]eaepe-ldf'!$F$198</f>
        <v>0</v>
      </c>
      <c r="G173" s="44">
        <f>'[1]eaepe-ldf'!$G$198</f>
        <v>0</v>
      </c>
      <c r="H173" s="43">
        <f>E173-F173</f>
        <v>0</v>
      </c>
    </row>
    <row r="174" spans="1:8" ht="12.75" x14ac:dyDescent="0.2">
      <c r="A174" s="33"/>
      <c r="B174" s="38" t="s">
        <v>86</v>
      </c>
      <c r="C174" s="43">
        <v>0</v>
      </c>
      <c r="D174" s="44">
        <f>'[1]eaepe-ldf'!$D$199</f>
        <v>0</v>
      </c>
      <c r="E174" s="43">
        <f t="shared" si="25"/>
        <v>0</v>
      </c>
      <c r="F174" s="43">
        <f>'[1]eaepe-ldf'!$F$199</f>
        <v>0</v>
      </c>
      <c r="G174" s="44">
        <f>'[1]eaepe-ldf'!$G$199</f>
        <v>0</v>
      </c>
      <c r="H174" s="43">
        <f>E174-F174</f>
        <v>0</v>
      </c>
    </row>
    <row r="175" spans="1:8" ht="25.5" x14ac:dyDescent="0.2">
      <c r="A175" s="33"/>
      <c r="B175" s="34" t="s">
        <v>87</v>
      </c>
      <c r="C175" s="43">
        <v>0</v>
      </c>
      <c r="D175" s="44">
        <f>'[1]eaepe-ldf'!$D$200</f>
        <v>0</v>
      </c>
      <c r="E175" s="43">
        <f t="shared" si="25"/>
        <v>0</v>
      </c>
      <c r="F175" s="43">
        <f>'[1]eaepe-ldf'!$F$200</f>
        <v>0</v>
      </c>
      <c r="G175" s="44">
        <f>'[1]eaepe-ldf'!$G$200</f>
        <v>0</v>
      </c>
      <c r="H175" s="43">
        <f>E175-F175</f>
        <v>0</v>
      </c>
    </row>
    <row r="176" spans="1:8" ht="12.75" x14ac:dyDescent="0.2">
      <c r="A176" s="33"/>
      <c r="B176" s="38"/>
      <c r="C176" s="43"/>
      <c r="D176" s="44"/>
      <c r="E176" s="43"/>
      <c r="F176" s="43"/>
      <c r="G176" s="44"/>
      <c r="H176" s="43"/>
    </row>
    <row r="177" spans="1:8" ht="12.75" x14ac:dyDescent="0.2">
      <c r="A177" s="26" t="s">
        <v>89</v>
      </c>
      <c r="B177" s="27"/>
      <c r="C177" s="31">
        <f>C9+C93</f>
        <v>2874716819.0000005</v>
      </c>
      <c r="D177" s="32">
        <f t="shared" ref="D177:H177" si="26">D9+D93</f>
        <v>454060246.90999997</v>
      </c>
      <c r="E177" s="31">
        <f t="shared" si="26"/>
        <v>3328777065.9099998</v>
      </c>
      <c r="F177" s="31">
        <f>F9+F93</f>
        <v>613771778.52999997</v>
      </c>
      <c r="G177" s="32">
        <f>G9+G93</f>
        <v>567076668.73000002</v>
      </c>
      <c r="H177" s="31">
        <f t="shared" si="26"/>
        <v>2715005287.3800001</v>
      </c>
    </row>
    <row r="178" spans="1:8" ht="13.5" thickBot="1" x14ac:dyDescent="0.25">
      <c r="A178" s="47"/>
      <c r="B178" s="48"/>
      <c r="C178" s="49"/>
      <c r="D178" s="50"/>
      <c r="E178" s="49"/>
      <c r="F178" s="49"/>
      <c r="G178" s="50"/>
      <c r="H178" s="49"/>
    </row>
  </sheetData>
  <mergeCells count="29">
    <mergeCell ref="A163:B163"/>
    <mergeCell ref="A168:B168"/>
    <mergeCell ref="A177:B177"/>
    <mergeCell ref="A104:B104"/>
    <mergeCell ref="A115:B115"/>
    <mergeCell ref="A126:B126"/>
    <mergeCell ref="A137:B137"/>
    <mergeCell ref="A148:B148"/>
    <mergeCell ref="A153:B153"/>
    <mergeCell ref="A64:B64"/>
    <mergeCell ref="A69:B69"/>
    <mergeCell ref="A79:B79"/>
    <mergeCell ref="A84:B84"/>
    <mergeCell ref="A93:B93"/>
    <mergeCell ref="A95:B95"/>
    <mergeCell ref="A9:B9"/>
    <mergeCell ref="A11:B11"/>
    <mergeCell ref="A20:B20"/>
    <mergeCell ref="A31:B31"/>
    <mergeCell ref="A42:B42"/>
    <mergeCell ref="A53:B53"/>
    <mergeCell ref="A1:H1"/>
    <mergeCell ref="A2:H2"/>
    <mergeCell ref="A3:H3"/>
    <mergeCell ref="A4:H4"/>
    <mergeCell ref="A5:H5"/>
    <mergeCell ref="A6:B7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F6a) EG modif</vt:lpstr>
      <vt:lpstr>'LDF F6a) EG modif'!Área_de_impresión</vt:lpstr>
      <vt:lpstr>'LDF F6a) EG modif'!Títulos_a_imprimir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2023-05-09T20:58:55Z</dcterms:created>
  <dcterms:modified xsi:type="dcterms:W3CDTF">2023-05-09T21:00:31Z</dcterms:modified>
</cp:coreProperties>
</file>