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3er Trimestre\"/>
    </mc:Choice>
  </mc:AlternateContent>
  <xr:revisionPtr revIDLastSave="0" documentId="8_{4B922B84-52FF-4AE8-A6F7-7C4338B3664D}" xr6:coauthVersionLast="36" xr6:coauthVersionMax="36" xr10:uidLastSave="{00000000-0000-0000-0000-000000000000}"/>
  <bookViews>
    <workbookView xWindow="0" yWindow="0" windowWidth="21600" windowHeight="8805" xr2:uid="{447497A9-CD2E-4E99-98DD-6F656D51A144}"/>
  </bookViews>
  <sheets>
    <sheet name="LDF F5 Analitico de Ingresos" sheetId="1" r:id="rId1"/>
  </sheets>
  <externalReferences>
    <externalReference r:id="rId2"/>
  </externalReferences>
  <definedNames>
    <definedName name="_xlnm.Print_Area" localSheetId="0">'LDF F5 Analitico de Ingresos'!$A$1:$I$78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68" i="1"/>
  <c r="J66" i="1"/>
  <c r="J65" i="1"/>
  <c r="J64" i="1"/>
  <c r="J63" i="1"/>
  <c r="J62" i="1"/>
  <c r="J61" i="1"/>
  <c r="J59" i="1"/>
  <c r="J58" i="1"/>
  <c r="J57" i="1"/>
  <c r="J55" i="1"/>
  <c r="J54" i="1"/>
  <c r="J53" i="1"/>
  <c r="J52" i="1"/>
  <c r="J51" i="1"/>
  <c r="J49" i="1"/>
  <c r="J48" i="1"/>
  <c r="J41" i="1"/>
  <c r="K40" i="1"/>
  <c r="K16" i="1" s="1"/>
  <c r="J39" i="1"/>
  <c r="J37" i="1"/>
  <c r="J34" i="1"/>
  <c r="J32" i="1"/>
  <c r="J31" i="1"/>
  <c r="J30" i="1"/>
  <c r="J26" i="1"/>
  <c r="J25" i="1"/>
  <c r="J24" i="1"/>
  <c r="J23" i="1"/>
  <c r="J22" i="1"/>
  <c r="J21" i="1"/>
  <c r="J20" i="1"/>
  <c r="J17" i="1"/>
  <c r="A3" i="1"/>
  <c r="J36" i="1" l="1"/>
  <c r="J27" i="1"/>
  <c r="J69" i="1"/>
  <c r="J14" i="1"/>
  <c r="J15" i="1"/>
  <c r="J19" i="1"/>
  <c r="J28" i="1"/>
  <c r="J33" i="1"/>
  <c r="J35" i="1"/>
  <c r="J38" i="1"/>
  <c r="J13" i="1"/>
  <c r="J29" i="1"/>
  <c r="J50" i="1"/>
  <c r="J40" i="1"/>
  <c r="J10" i="1"/>
  <c r="J18" i="1"/>
  <c r="J16" i="1"/>
  <c r="J11" i="1" l="1"/>
  <c r="J12" i="1"/>
  <c r="J47" i="1"/>
  <c r="J60" i="1"/>
  <c r="J56" i="1"/>
  <c r="J9" i="1"/>
  <c r="J42" i="1" l="1"/>
  <c r="J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0514221D-8AE5-4FF1-8CFE-FE9362B317A7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D40" authorId="0" shapeId="0" xr:uid="{7E16C85B-70B6-4918-BEDF-ECAC42745CDF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<sst xmlns="http://schemas.openxmlformats.org/spreadsheetml/2006/main" count="77" uniqueCount="77">
  <si>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DE DURANGO</t>
  </si>
  <si>
    <t>Estado Analítico de Ingresos Detallado - LDF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</si>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</sst>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3" fontId="3" fillId="0" borderId="0" xfId="1" applyFont="1"/>
    <xf numFmtId="4" fontId="3" fillId="0" borderId="0" xfId="0" applyNumberFormat="1" applyFont="1"/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14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43" fontId="0" fillId="0" borderId="14" xfId="1" applyFont="1" applyBorder="1"/>
    <xf numFmtId="4" fontId="3" fillId="0" borderId="0" xfId="0" applyNumberFormat="1" applyFont="1" applyFill="1"/>
    <xf numFmtId="43" fontId="3" fillId="0" borderId="0" xfId="1" applyFont="1" applyFill="1"/>
    <xf numFmtId="4" fontId="7" fillId="0" borderId="14" xfId="1" applyNumberFormat="1" applyFont="1" applyFill="1" applyBorder="1" applyAlignment="1">
      <alignment horizontal="right" vertical="center"/>
    </xf>
    <xf numFmtId="4" fontId="7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/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4" fontId="5" fillId="0" borderId="14" xfId="1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right" vertical="center"/>
    </xf>
    <xf numFmtId="4" fontId="5" fillId="0" borderId="14" xfId="1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4" fontId="2" fillId="0" borderId="14" xfId="1" applyNumberFormat="1" applyFont="1" applyBorder="1" applyAlignment="1">
      <alignment horizontal="right" vertical="center"/>
    </xf>
    <xf numFmtId="4" fontId="5" fillId="0" borderId="14" xfId="1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8" fillId="0" borderId="14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justify" vertical="center"/>
    </xf>
    <xf numFmtId="4" fontId="5" fillId="0" borderId="13" xfId="1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3" fillId="0" borderId="0" xfId="1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AppData/Local/Microsoft/Windows/INetCache/Content.Outlook/2I9HTNTE/09%202022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OV"/>
      <sheetName val="Rev Fondos"/>
      <sheetName val="BALANZA DETALLE "/>
      <sheetName val="BALANZA SEP"/>
      <sheetName val="EA"/>
      <sheetName val="ESF"/>
      <sheetName val="LDF F1 ESF "/>
      <sheetName val="nota"/>
      <sheetName val="ESF REG"/>
      <sheetName val="Hoja1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Hoja4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 ORiginal"/>
      <sheetName val="P END NETO (2)"/>
      <sheetName val="P END NETO (Corregido)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 t="str">
            <v>Del 01 de enero al 30 de septiembre de 2022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CF0B-9777-4852-B719-E5C887936D13}">
  <sheetPr>
    <tabColor rgb="FFFFFF00"/>
    <pageSetUpPr fitToPage="1"/>
  </sheetPr>
  <dimension ref="A1:K78"/>
  <sheetViews>
    <sheetView tabSelected="1" workbookViewId="0">
      <pane xSplit="3" ySplit="6" topLeftCell="D19" activePane="bottomRight" state="frozen"/>
      <selection activeCell="A35" sqref="A35"/>
      <selection pane="topRight" activeCell="A35" sqref="A35"/>
      <selection pane="bottomLeft" activeCell="A35" sqref="A35"/>
      <selection pane="bottomRight" activeCell="I44" sqref="I44"/>
    </sheetView>
  </sheetViews>
  <sheetFormatPr baseColWidth="10" defaultRowHeight="12" x14ac:dyDescent="0.2"/>
  <cols>
    <col min="1" max="1" width="4.28515625" style="1" customWidth="1"/>
    <col min="2" max="2" width="5.42578125" style="1" customWidth="1"/>
    <col min="3" max="3" width="35.42578125" style="1" customWidth="1"/>
    <col min="4" max="4" width="15.85546875" style="3" customWidth="1"/>
    <col min="5" max="5" width="19.140625" style="3" customWidth="1"/>
    <col min="6" max="6" width="16.5703125" style="47" customWidth="1"/>
    <col min="7" max="7" width="16.7109375" style="47" customWidth="1"/>
    <col min="8" max="8" width="15.85546875" style="47" bestFit="1" customWidth="1"/>
    <col min="9" max="9" width="19.5703125" style="47" customWidth="1"/>
    <col min="10" max="10" width="13.28515625" style="1" hidden="1" customWidth="1"/>
    <col min="11" max="11" width="14.85546875" style="2" hidden="1" customWidth="1"/>
    <col min="12" max="16384" width="11.42578125" style="1"/>
  </cols>
  <sheetData>
    <row r="1" spans="1:11" x14ac:dyDescent="0.2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11" x14ac:dyDescent="0.2">
      <c r="A2" s="66" t="s">
        <v>1</v>
      </c>
      <c r="B2" s="67"/>
      <c r="C2" s="67"/>
      <c r="D2" s="67"/>
      <c r="E2" s="67"/>
      <c r="F2" s="67"/>
      <c r="G2" s="67"/>
      <c r="H2" s="67"/>
      <c r="I2" s="68"/>
    </row>
    <row r="3" spans="1:11" x14ac:dyDescent="0.2">
      <c r="A3" s="66" t="str">
        <f>[1]EAI!B4</f>
        <v>Del 01 de enero al 30 de septiembre de 2022</v>
      </c>
      <c r="B3" s="67"/>
      <c r="C3" s="67"/>
      <c r="D3" s="67"/>
      <c r="E3" s="67"/>
      <c r="F3" s="67"/>
      <c r="G3" s="67"/>
      <c r="H3" s="67"/>
      <c r="I3" s="68"/>
    </row>
    <row r="4" spans="1:11" ht="12.75" thickBot="1" x14ac:dyDescent="0.25">
      <c r="A4" s="69" t="s">
        <v>2</v>
      </c>
      <c r="B4" s="70"/>
      <c r="C4" s="70"/>
      <c r="D4" s="70"/>
      <c r="E4" s="70"/>
      <c r="F4" s="70"/>
      <c r="G4" s="70"/>
      <c r="H4" s="70"/>
      <c r="I4" s="71"/>
    </row>
    <row r="5" spans="1:11" ht="12.75" thickBot="1" x14ac:dyDescent="0.25">
      <c r="A5" s="72" t="s">
        <v>3</v>
      </c>
      <c r="B5" s="73"/>
      <c r="C5" s="74"/>
      <c r="D5" s="75" t="s">
        <v>4</v>
      </c>
      <c r="E5" s="76"/>
      <c r="F5" s="76"/>
      <c r="G5" s="76"/>
      <c r="H5" s="77"/>
      <c r="I5" s="78" t="s">
        <v>5</v>
      </c>
    </row>
    <row r="6" spans="1:11" ht="27" customHeight="1" thickBot="1" x14ac:dyDescent="0.25">
      <c r="A6" s="69" t="s">
        <v>6</v>
      </c>
      <c r="B6" s="70"/>
      <c r="C6" s="71"/>
      <c r="D6" s="4" t="s">
        <v>7</v>
      </c>
      <c r="E6" s="5" t="s">
        <v>8</v>
      </c>
      <c r="F6" s="6" t="s">
        <v>9</v>
      </c>
      <c r="G6" s="6" t="s">
        <v>10</v>
      </c>
      <c r="H6" s="6" t="s">
        <v>11</v>
      </c>
      <c r="I6" s="79"/>
    </row>
    <row r="7" spans="1:11" x14ac:dyDescent="0.2">
      <c r="A7" s="61"/>
      <c r="B7" s="62"/>
      <c r="C7" s="62"/>
      <c r="D7" s="7"/>
      <c r="E7" s="8"/>
      <c r="F7" s="7"/>
      <c r="G7" s="7"/>
      <c r="H7" s="7"/>
      <c r="I7" s="9"/>
    </row>
    <row r="8" spans="1:11" x14ac:dyDescent="0.2">
      <c r="A8" s="53" t="s">
        <v>12</v>
      </c>
      <c r="B8" s="49"/>
      <c r="C8" s="49"/>
      <c r="D8" s="10"/>
      <c r="E8" s="10"/>
      <c r="F8" s="10"/>
      <c r="G8" s="10"/>
      <c r="H8" s="10"/>
      <c r="I8" s="9"/>
    </row>
    <row r="9" spans="1:11" x14ac:dyDescent="0.2">
      <c r="A9" s="11"/>
      <c r="B9" s="56" t="s">
        <v>13</v>
      </c>
      <c r="C9" s="57"/>
      <c r="D9" s="10">
        <v>501548951.24000001</v>
      </c>
      <c r="E9" s="10">
        <v>35417382.200000003</v>
      </c>
      <c r="F9" s="10">
        <v>536966333.44000006</v>
      </c>
      <c r="G9" s="10">
        <v>505685537.94</v>
      </c>
      <c r="H9" s="10">
        <v>505685537.94</v>
      </c>
      <c r="I9" s="9">
        <v>4136586.6999999881</v>
      </c>
      <c r="J9" s="3">
        <f>H9-G9</f>
        <v>0</v>
      </c>
    </row>
    <row r="10" spans="1:11" x14ac:dyDescent="0.2">
      <c r="A10" s="11"/>
      <c r="B10" s="56" t="s">
        <v>14</v>
      </c>
      <c r="C10" s="57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9">
        <v>0</v>
      </c>
      <c r="J10" s="3">
        <f t="shared" ref="J10:J42" si="0">H10-G10</f>
        <v>0</v>
      </c>
    </row>
    <row r="11" spans="1:11" x14ac:dyDescent="0.2">
      <c r="A11" s="11"/>
      <c r="B11" s="56" t="s">
        <v>15</v>
      </c>
      <c r="C11" s="57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9">
        <v>0</v>
      </c>
      <c r="J11" s="3">
        <f t="shared" si="0"/>
        <v>0</v>
      </c>
    </row>
    <row r="12" spans="1:11" ht="15" x14ac:dyDescent="0.25">
      <c r="A12" s="11"/>
      <c r="B12" s="56" t="s">
        <v>16</v>
      </c>
      <c r="C12" s="57"/>
      <c r="D12" s="10">
        <v>165024062.36000001</v>
      </c>
      <c r="E12" s="12">
        <v>13746678.640000001</v>
      </c>
      <c r="F12" s="10">
        <v>178770741</v>
      </c>
      <c r="G12" s="10">
        <v>163424318.53</v>
      </c>
      <c r="H12" s="10">
        <v>163424318.53</v>
      </c>
      <c r="I12" s="9">
        <v>0</v>
      </c>
      <c r="J12" s="3">
        <f t="shared" si="0"/>
        <v>0</v>
      </c>
    </row>
    <row r="13" spans="1:11" ht="15" x14ac:dyDescent="0.25">
      <c r="A13" s="11"/>
      <c r="B13" s="56" t="s">
        <v>17</v>
      </c>
      <c r="C13" s="57"/>
      <c r="D13" s="10">
        <v>13000002</v>
      </c>
      <c r="E13" s="12">
        <v>3003635.61</v>
      </c>
      <c r="F13" s="10">
        <v>16003637.609999999</v>
      </c>
      <c r="G13" s="10">
        <v>15008126.23</v>
      </c>
      <c r="H13" s="10">
        <v>15008126.23</v>
      </c>
      <c r="I13" s="9">
        <v>2008124.2300000004</v>
      </c>
      <c r="J13" s="13">
        <f t="shared" si="0"/>
        <v>0</v>
      </c>
      <c r="K13" s="14"/>
    </row>
    <row r="14" spans="1:11" ht="15" x14ac:dyDescent="0.25">
      <c r="A14" s="11"/>
      <c r="B14" s="56" t="s">
        <v>18</v>
      </c>
      <c r="C14" s="57"/>
      <c r="D14" s="10">
        <v>75452456.349999994</v>
      </c>
      <c r="E14" s="12">
        <v>18294858.23</v>
      </c>
      <c r="F14" s="10">
        <v>93747314.579999998</v>
      </c>
      <c r="G14" s="10">
        <v>75791645.890000001</v>
      </c>
      <c r="H14" s="10">
        <v>75791645.890000001</v>
      </c>
      <c r="I14" s="9">
        <v>339189.54000000656</v>
      </c>
      <c r="J14" s="13">
        <f t="shared" si="0"/>
        <v>0</v>
      </c>
      <c r="K14" s="14"/>
    </row>
    <row r="15" spans="1:11" x14ac:dyDescent="0.2">
      <c r="A15" s="11"/>
      <c r="B15" s="56" t="s">
        <v>19</v>
      </c>
      <c r="C15" s="57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9">
        <v>0</v>
      </c>
      <c r="J15" s="3">
        <f t="shared" si="0"/>
        <v>0</v>
      </c>
    </row>
    <row r="16" spans="1:11" x14ac:dyDescent="0.2">
      <c r="A16" s="60"/>
      <c r="B16" s="56" t="s">
        <v>20</v>
      </c>
      <c r="C16" s="57"/>
      <c r="D16" s="15">
        <v>1027627213.17</v>
      </c>
      <c r="E16" s="15">
        <v>116710930.40000001</v>
      </c>
      <c r="F16" s="15">
        <v>1144338143.5699999</v>
      </c>
      <c r="G16" s="15">
        <v>933691429.9000001</v>
      </c>
      <c r="H16" s="15">
        <v>585469386.31982005</v>
      </c>
      <c r="I16" s="16">
        <v>0</v>
      </c>
      <c r="J16" s="3">
        <f t="shared" si="0"/>
        <v>-348222043.58018005</v>
      </c>
      <c r="K16" s="2">
        <f>SUM(K18:K41)</f>
        <v>356464207.85999995</v>
      </c>
    </row>
    <row r="17" spans="1:11" x14ac:dyDescent="0.2">
      <c r="A17" s="60"/>
      <c r="B17" s="56" t="s">
        <v>21</v>
      </c>
      <c r="C17" s="57"/>
      <c r="D17" s="15"/>
      <c r="E17" s="15"/>
      <c r="F17" s="15"/>
      <c r="G17" s="15"/>
      <c r="H17" s="15"/>
      <c r="I17" s="9"/>
      <c r="J17" s="3">
        <f t="shared" si="0"/>
        <v>0</v>
      </c>
    </row>
    <row r="18" spans="1:11" x14ac:dyDescent="0.2">
      <c r="A18" s="11"/>
      <c r="B18" s="17"/>
      <c r="C18" s="18" t="s">
        <v>22</v>
      </c>
      <c r="D18" s="10">
        <v>631512388</v>
      </c>
      <c r="E18" s="10">
        <v>75265682</v>
      </c>
      <c r="F18" s="10">
        <v>706778070</v>
      </c>
      <c r="G18" s="10">
        <v>578228744.41999996</v>
      </c>
      <c r="H18" s="10">
        <v>262556998.11981994</v>
      </c>
      <c r="I18" s="9">
        <v>0</v>
      </c>
      <c r="J18" s="3">
        <f t="shared" si="0"/>
        <v>-315671746.30018002</v>
      </c>
      <c r="K18" s="2">
        <v>347156123.57999998</v>
      </c>
    </row>
    <row r="19" spans="1:11" x14ac:dyDescent="0.2">
      <c r="A19" s="11"/>
      <c r="B19" s="17"/>
      <c r="C19" s="18" t="s">
        <v>23</v>
      </c>
      <c r="D19" s="10">
        <v>239316463</v>
      </c>
      <c r="E19" s="10">
        <v>17711025</v>
      </c>
      <c r="F19" s="10">
        <v>257027488</v>
      </c>
      <c r="G19" s="10">
        <v>207538280.28</v>
      </c>
      <c r="H19" s="10">
        <v>207538280.28</v>
      </c>
      <c r="I19" s="9">
        <v>0</v>
      </c>
      <c r="J19" s="3">
        <f t="shared" si="0"/>
        <v>0</v>
      </c>
    </row>
    <row r="20" spans="1:11" x14ac:dyDescent="0.2">
      <c r="A20" s="11"/>
      <c r="B20" s="17"/>
      <c r="C20" s="18" t="s">
        <v>24</v>
      </c>
      <c r="D20" s="10">
        <v>39619406</v>
      </c>
      <c r="E20" s="10">
        <v>-3735118</v>
      </c>
      <c r="F20" s="10">
        <v>35884288</v>
      </c>
      <c r="G20" s="10">
        <v>27777632.579999998</v>
      </c>
      <c r="H20" s="10">
        <v>27777632.579999998</v>
      </c>
      <c r="I20" s="9">
        <v>0</v>
      </c>
      <c r="J20" s="3">
        <f t="shared" si="0"/>
        <v>0</v>
      </c>
    </row>
    <row r="21" spans="1:11" x14ac:dyDescent="0.2">
      <c r="A21" s="11"/>
      <c r="B21" s="17"/>
      <c r="C21" s="18" t="s">
        <v>25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9">
        <v>0</v>
      </c>
      <c r="J21" s="3">
        <f t="shared" si="0"/>
        <v>0</v>
      </c>
    </row>
    <row r="22" spans="1:11" x14ac:dyDescent="0.2">
      <c r="A22" s="11"/>
      <c r="B22" s="17"/>
      <c r="C22" s="18" t="s">
        <v>26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9">
        <v>0</v>
      </c>
      <c r="J22" s="3">
        <f t="shared" si="0"/>
        <v>0</v>
      </c>
    </row>
    <row r="23" spans="1:11" x14ac:dyDescent="0.2">
      <c r="A23" s="11"/>
      <c r="B23" s="17"/>
      <c r="C23" s="18" t="s">
        <v>27</v>
      </c>
      <c r="D23" s="10">
        <v>15011678</v>
      </c>
      <c r="E23" s="10">
        <v>4688319</v>
      </c>
      <c r="F23" s="10">
        <v>19699997</v>
      </c>
      <c r="G23" s="10">
        <v>14364420.48</v>
      </c>
      <c r="H23" s="10">
        <v>14364420.48</v>
      </c>
      <c r="I23" s="9">
        <v>0</v>
      </c>
      <c r="J23" s="3">
        <f t="shared" si="0"/>
        <v>0</v>
      </c>
    </row>
    <row r="24" spans="1:11" x14ac:dyDescent="0.2">
      <c r="A24" s="11"/>
      <c r="B24" s="17"/>
      <c r="C24" s="18" t="s">
        <v>28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9">
        <v>0</v>
      </c>
      <c r="J24" s="3">
        <f t="shared" si="0"/>
        <v>0</v>
      </c>
    </row>
    <row r="25" spans="1:11" x14ac:dyDescent="0.2">
      <c r="A25" s="11"/>
      <c r="B25" s="17"/>
      <c r="C25" s="18" t="s">
        <v>29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9">
        <v>0</v>
      </c>
      <c r="J25" s="3">
        <f t="shared" si="0"/>
        <v>0</v>
      </c>
    </row>
    <row r="26" spans="1:11" x14ac:dyDescent="0.2">
      <c r="A26" s="11"/>
      <c r="B26" s="17"/>
      <c r="C26" s="18" t="s">
        <v>30</v>
      </c>
      <c r="D26" s="10">
        <v>25095829</v>
      </c>
      <c r="E26" s="10">
        <v>3073653</v>
      </c>
      <c r="F26" s="10">
        <v>28169482</v>
      </c>
      <c r="G26" s="10">
        <v>15300915.57</v>
      </c>
      <c r="H26" s="10">
        <v>10449333.289999999</v>
      </c>
      <c r="I26" s="9">
        <v>0</v>
      </c>
      <c r="J26" s="3">
        <f t="shared" si="0"/>
        <v>-4851582.2800000012</v>
      </c>
    </row>
    <row r="27" spans="1:11" x14ac:dyDescent="0.2">
      <c r="A27" s="11"/>
      <c r="B27" s="17"/>
      <c r="C27" s="18" t="s">
        <v>31</v>
      </c>
      <c r="D27" s="10">
        <v>74603871</v>
      </c>
      <c r="E27" s="10">
        <v>20141354</v>
      </c>
      <c r="F27" s="10">
        <v>94745225</v>
      </c>
      <c r="G27" s="10">
        <v>88447843</v>
      </c>
      <c r="H27" s="10">
        <v>60749128</v>
      </c>
      <c r="I27" s="9">
        <v>0</v>
      </c>
      <c r="J27" s="3">
        <f t="shared" si="0"/>
        <v>-27698715</v>
      </c>
      <c r="K27" s="2">
        <v>7927907</v>
      </c>
    </row>
    <row r="28" spans="1:11" s="21" customFormat="1" x14ac:dyDescent="0.2">
      <c r="A28" s="19"/>
      <c r="B28" s="20"/>
      <c r="C28" s="18" t="s">
        <v>32</v>
      </c>
      <c r="D28" s="10">
        <v>2467578.17</v>
      </c>
      <c r="E28" s="10">
        <v>-433984.6</v>
      </c>
      <c r="F28" s="10">
        <v>2033593.5699999998</v>
      </c>
      <c r="G28" s="10">
        <v>2033593.57</v>
      </c>
      <c r="H28" s="10">
        <v>2033593.57</v>
      </c>
      <c r="I28" s="9">
        <v>0</v>
      </c>
      <c r="J28" s="13">
        <f t="shared" si="0"/>
        <v>0</v>
      </c>
      <c r="K28" s="14"/>
    </row>
    <row r="29" spans="1:11" x14ac:dyDescent="0.2">
      <c r="A29" s="11"/>
      <c r="B29" s="56" t="s">
        <v>33</v>
      </c>
      <c r="C29" s="57"/>
      <c r="D29" s="15">
        <v>9266833</v>
      </c>
      <c r="E29" s="15">
        <v>1975406</v>
      </c>
      <c r="F29" s="15">
        <v>11242239</v>
      </c>
      <c r="G29" s="15">
        <v>9048248</v>
      </c>
      <c r="H29" s="15">
        <v>9048248</v>
      </c>
      <c r="I29" s="16">
        <v>0</v>
      </c>
      <c r="J29" s="3">
        <f t="shared" si="0"/>
        <v>0</v>
      </c>
    </row>
    <row r="30" spans="1:11" x14ac:dyDescent="0.2">
      <c r="A30" s="11"/>
      <c r="B30" s="17"/>
      <c r="C30" s="22" t="s">
        <v>34</v>
      </c>
      <c r="D30" s="10">
        <v>21623</v>
      </c>
      <c r="E30" s="10">
        <v>-11703</v>
      </c>
      <c r="F30" s="10">
        <v>9920</v>
      </c>
      <c r="G30" s="10">
        <v>0</v>
      </c>
      <c r="H30" s="10">
        <v>0</v>
      </c>
      <c r="I30" s="9">
        <v>0</v>
      </c>
      <c r="J30" s="3">
        <f t="shared" si="0"/>
        <v>0</v>
      </c>
    </row>
    <row r="31" spans="1:11" x14ac:dyDescent="0.2">
      <c r="A31" s="11"/>
      <c r="B31" s="17"/>
      <c r="C31" s="22" t="s">
        <v>35</v>
      </c>
      <c r="D31" s="10">
        <v>1516495</v>
      </c>
      <c r="E31" s="10">
        <v>94449</v>
      </c>
      <c r="F31" s="10">
        <v>1610944</v>
      </c>
      <c r="G31" s="10">
        <v>1208207.97</v>
      </c>
      <c r="H31" s="10">
        <v>1208207.97</v>
      </c>
      <c r="I31" s="9">
        <v>0</v>
      </c>
      <c r="J31" s="3">
        <f t="shared" si="0"/>
        <v>0</v>
      </c>
    </row>
    <row r="32" spans="1:11" x14ac:dyDescent="0.2">
      <c r="A32" s="11"/>
      <c r="B32" s="17"/>
      <c r="C32" s="22" t="s">
        <v>36</v>
      </c>
      <c r="D32" s="10">
        <v>7728715</v>
      </c>
      <c r="E32" s="10">
        <v>1892660</v>
      </c>
      <c r="F32" s="10">
        <v>9621375</v>
      </c>
      <c r="G32" s="10">
        <v>7840040.0300000003</v>
      </c>
      <c r="H32" s="10">
        <v>7840040.0300000003</v>
      </c>
      <c r="I32" s="9">
        <v>111325.03000000026</v>
      </c>
      <c r="J32" s="3">
        <f t="shared" si="0"/>
        <v>0</v>
      </c>
    </row>
    <row r="33" spans="1:11" x14ac:dyDescent="0.2">
      <c r="A33" s="11"/>
      <c r="B33" s="17"/>
      <c r="C33" s="22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9">
        <v>0</v>
      </c>
      <c r="J33" s="3">
        <f t="shared" si="0"/>
        <v>0</v>
      </c>
    </row>
    <row r="34" spans="1:11" x14ac:dyDescent="0.2">
      <c r="A34" s="11"/>
      <c r="B34" s="17"/>
      <c r="C34" s="22" t="s">
        <v>38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9">
        <v>0</v>
      </c>
      <c r="J34" s="3">
        <f t="shared" si="0"/>
        <v>0</v>
      </c>
    </row>
    <row r="35" spans="1:11" x14ac:dyDescent="0.2">
      <c r="A35" s="11"/>
      <c r="B35" s="56" t="s">
        <v>39</v>
      </c>
      <c r="C35" s="57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9">
        <v>0</v>
      </c>
      <c r="J35" s="3">
        <f t="shared" si="0"/>
        <v>0</v>
      </c>
    </row>
    <row r="36" spans="1:11" x14ac:dyDescent="0.2">
      <c r="A36" s="11"/>
      <c r="B36" s="56" t="s">
        <v>40</v>
      </c>
      <c r="C36" s="57"/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6">
        <v>0</v>
      </c>
      <c r="J36" s="3">
        <f t="shared" si="0"/>
        <v>0</v>
      </c>
    </row>
    <row r="37" spans="1:11" x14ac:dyDescent="0.2">
      <c r="A37" s="11"/>
      <c r="B37" s="17"/>
      <c r="C37" s="22" t="s">
        <v>41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9">
        <v>0</v>
      </c>
      <c r="J37" s="3">
        <f t="shared" si="0"/>
        <v>0</v>
      </c>
    </row>
    <row r="38" spans="1:11" x14ac:dyDescent="0.2">
      <c r="A38" s="11"/>
      <c r="B38" s="56" t="s">
        <v>42</v>
      </c>
      <c r="C38" s="57"/>
      <c r="D38" s="15">
        <v>16552240</v>
      </c>
      <c r="E38" s="15">
        <v>2058376</v>
      </c>
      <c r="F38" s="15">
        <v>18610616</v>
      </c>
      <c r="G38" s="15">
        <v>12605198.6</v>
      </c>
      <c r="H38" s="15">
        <v>6098458.0299999993</v>
      </c>
      <c r="I38" s="16">
        <v>0</v>
      </c>
      <c r="J38" s="3">
        <f t="shared" si="0"/>
        <v>-6506740.5700000003</v>
      </c>
    </row>
    <row r="39" spans="1:11" x14ac:dyDescent="0.2">
      <c r="A39" s="11"/>
      <c r="B39" s="17"/>
      <c r="C39" s="22" t="s">
        <v>43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9">
        <v>0</v>
      </c>
      <c r="J39" s="3">
        <f t="shared" si="0"/>
        <v>0</v>
      </c>
    </row>
    <row r="40" spans="1:11" x14ac:dyDescent="0.2">
      <c r="A40" s="11"/>
      <c r="B40" s="17"/>
      <c r="C40" s="22" t="s">
        <v>44</v>
      </c>
      <c r="D40" s="10">
        <v>16552240</v>
      </c>
      <c r="E40" s="10">
        <v>2058376</v>
      </c>
      <c r="F40" s="10">
        <v>18610616</v>
      </c>
      <c r="G40" s="10">
        <v>12605198.6</v>
      </c>
      <c r="H40" s="10">
        <v>6098458.0299999993</v>
      </c>
      <c r="I40" s="9">
        <v>0</v>
      </c>
      <c r="J40" s="3">
        <f t="shared" si="0"/>
        <v>-6506740.5700000003</v>
      </c>
      <c r="K40" s="2">
        <f>1351863+28314.28</f>
        <v>1380177.28</v>
      </c>
    </row>
    <row r="41" spans="1:11" x14ac:dyDescent="0.2">
      <c r="A41" s="23"/>
      <c r="B41" s="24"/>
      <c r="C41" s="25"/>
      <c r="D41" s="10"/>
      <c r="E41" s="10"/>
      <c r="F41" s="10" t="s">
        <v>45</v>
      </c>
      <c r="G41" s="10"/>
      <c r="H41" s="10"/>
      <c r="I41" s="9"/>
      <c r="J41" s="3">
        <f t="shared" si="0"/>
        <v>0</v>
      </c>
    </row>
    <row r="42" spans="1:11" x14ac:dyDescent="0.2">
      <c r="A42" s="53" t="s">
        <v>46</v>
      </c>
      <c r="B42" s="49"/>
      <c r="C42" s="49"/>
      <c r="D42" s="15">
        <v>1808471758.1199999</v>
      </c>
      <c r="E42" s="15">
        <v>191207267.08000001</v>
      </c>
      <c r="F42" s="15">
        <v>1999679025.2</v>
      </c>
      <c r="G42" s="15">
        <v>1715254505.0900002</v>
      </c>
      <c r="H42" s="15">
        <v>1360525720.9398201</v>
      </c>
      <c r="I42" s="9"/>
      <c r="J42" s="3">
        <f t="shared" si="0"/>
        <v>-354728784.1501801</v>
      </c>
    </row>
    <row r="43" spans="1:11" x14ac:dyDescent="0.2">
      <c r="A43" s="53" t="s">
        <v>47</v>
      </c>
      <c r="B43" s="49"/>
      <c r="C43" s="49"/>
      <c r="D43" s="26"/>
      <c r="E43" s="26"/>
      <c r="F43" s="26"/>
      <c r="G43" s="26"/>
      <c r="H43" s="26"/>
      <c r="I43" s="9"/>
    </row>
    <row r="44" spans="1:11" x14ac:dyDescent="0.2">
      <c r="A44" s="53" t="s">
        <v>48</v>
      </c>
      <c r="B44" s="49"/>
      <c r="C44" s="49"/>
      <c r="D44" s="26"/>
      <c r="E44" s="27"/>
      <c r="F44" s="26"/>
      <c r="G44" s="26"/>
      <c r="H44" s="26"/>
      <c r="I44" s="16">
        <v>6595225.4999999953</v>
      </c>
    </row>
    <row r="45" spans="1:11" x14ac:dyDescent="0.2">
      <c r="A45" s="23"/>
      <c r="B45" s="24"/>
      <c r="C45" s="25"/>
      <c r="D45" s="26"/>
      <c r="E45" s="27"/>
      <c r="F45" s="26"/>
      <c r="G45" s="26"/>
      <c r="H45" s="26"/>
      <c r="I45" s="9"/>
    </row>
    <row r="46" spans="1:11" x14ac:dyDescent="0.2">
      <c r="A46" s="53" t="s">
        <v>49</v>
      </c>
      <c r="B46" s="49"/>
      <c r="C46" s="49"/>
      <c r="D46" s="26"/>
      <c r="E46" s="27"/>
      <c r="F46" s="26"/>
      <c r="G46" s="26"/>
      <c r="H46" s="26"/>
      <c r="I46" s="9"/>
    </row>
    <row r="47" spans="1:11" x14ac:dyDescent="0.2">
      <c r="A47" s="11"/>
      <c r="B47" s="56" t="s">
        <v>50</v>
      </c>
      <c r="C47" s="57"/>
      <c r="D47" s="28">
        <v>546066246</v>
      </c>
      <c r="E47" s="28">
        <v>77696843</v>
      </c>
      <c r="F47" s="28">
        <v>623763089</v>
      </c>
      <c r="G47" s="28">
        <v>484051259</v>
      </c>
      <c r="H47" s="28">
        <v>440774087</v>
      </c>
      <c r="I47" s="9">
        <v>0</v>
      </c>
      <c r="J47" s="3">
        <f t="shared" ref="J47:J70" si="1">H47-G47</f>
        <v>-43277172</v>
      </c>
    </row>
    <row r="48" spans="1:11" x14ac:dyDescent="0.2">
      <c r="A48" s="11"/>
      <c r="B48" s="17"/>
      <c r="C48" s="22" t="s">
        <v>51</v>
      </c>
      <c r="D48" s="26">
        <v>0</v>
      </c>
      <c r="E48" s="27">
        <v>0</v>
      </c>
      <c r="F48" s="26">
        <v>0</v>
      </c>
      <c r="G48" s="26">
        <v>0</v>
      </c>
      <c r="H48" s="26">
        <v>0</v>
      </c>
      <c r="I48" s="9">
        <v>0</v>
      </c>
      <c r="J48" s="3">
        <f t="shared" si="1"/>
        <v>0</v>
      </c>
    </row>
    <row r="49" spans="1:10" x14ac:dyDescent="0.2">
      <c r="A49" s="11"/>
      <c r="B49" s="17"/>
      <c r="C49" s="22" t="s">
        <v>52</v>
      </c>
      <c r="D49" s="26">
        <v>0</v>
      </c>
      <c r="E49" s="27">
        <v>0</v>
      </c>
      <c r="F49" s="26">
        <v>0</v>
      </c>
      <c r="G49" s="26">
        <v>0</v>
      </c>
      <c r="H49" s="26">
        <v>0</v>
      </c>
      <c r="I49" s="9">
        <v>0</v>
      </c>
      <c r="J49" s="3">
        <f t="shared" si="1"/>
        <v>0</v>
      </c>
    </row>
    <row r="50" spans="1:10" x14ac:dyDescent="0.2">
      <c r="A50" s="11"/>
      <c r="B50" s="20"/>
      <c r="C50" s="18" t="s">
        <v>53</v>
      </c>
      <c r="D50" s="26">
        <v>84561237</v>
      </c>
      <c r="E50" s="27">
        <v>23631694</v>
      </c>
      <c r="F50" s="26">
        <v>108192931</v>
      </c>
      <c r="G50" s="26">
        <v>97373637</v>
      </c>
      <c r="H50" s="26">
        <v>54096465</v>
      </c>
      <c r="I50" s="9">
        <v>0</v>
      </c>
      <c r="J50" s="3">
        <f t="shared" si="1"/>
        <v>-43277172</v>
      </c>
    </row>
    <row r="51" spans="1:10" ht="48" x14ac:dyDescent="0.2">
      <c r="A51" s="11"/>
      <c r="B51" s="20"/>
      <c r="C51" s="29" t="s">
        <v>54</v>
      </c>
      <c r="D51" s="26">
        <v>461505009</v>
      </c>
      <c r="E51" s="27">
        <v>54065149</v>
      </c>
      <c r="F51" s="26">
        <v>515570158</v>
      </c>
      <c r="G51" s="26">
        <v>386677622</v>
      </c>
      <c r="H51" s="26">
        <v>386677622</v>
      </c>
      <c r="I51" s="9">
        <v>0</v>
      </c>
      <c r="J51" s="3">
        <f t="shared" si="1"/>
        <v>0</v>
      </c>
    </row>
    <row r="52" spans="1:10" x14ac:dyDescent="0.2">
      <c r="A52" s="11"/>
      <c r="B52" s="20"/>
      <c r="C52" s="18" t="s">
        <v>55</v>
      </c>
      <c r="D52" s="26">
        <v>0</v>
      </c>
      <c r="E52" s="27">
        <v>0</v>
      </c>
      <c r="F52" s="26">
        <v>0</v>
      </c>
      <c r="G52" s="26">
        <v>0</v>
      </c>
      <c r="H52" s="26">
        <v>0</v>
      </c>
      <c r="I52" s="9">
        <v>0</v>
      </c>
      <c r="J52" s="3">
        <f t="shared" si="1"/>
        <v>0</v>
      </c>
    </row>
    <row r="53" spans="1:10" x14ac:dyDescent="0.2">
      <c r="A53" s="11"/>
      <c r="B53" s="20"/>
      <c r="C53" s="18" t="s">
        <v>56</v>
      </c>
      <c r="D53" s="26">
        <v>0</v>
      </c>
      <c r="E53" s="27">
        <v>0</v>
      </c>
      <c r="F53" s="26">
        <v>0</v>
      </c>
      <c r="G53" s="26">
        <v>0</v>
      </c>
      <c r="H53" s="26">
        <v>0</v>
      </c>
      <c r="I53" s="9">
        <v>0</v>
      </c>
      <c r="J53" s="3">
        <f t="shared" si="1"/>
        <v>0</v>
      </c>
    </row>
    <row r="54" spans="1:10" ht="36" x14ac:dyDescent="0.2">
      <c r="A54" s="11"/>
      <c r="B54" s="20"/>
      <c r="C54" s="29" t="s">
        <v>57</v>
      </c>
      <c r="D54" s="26">
        <v>0</v>
      </c>
      <c r="E54" s="27">
        <v>0</v>
      </c>
      <c r="F54" s="26">
        <v>0</v>
      </c>
      <c r="G54" s="26">
        <v>0</v>
      </c>
      <c r="H54" s="26">
        <v>0</v>
      </c>
      <c r="I54" s="9">
        <v>0</v>
      </c>
      <c r="J54" s="3">
        <f t="shared" si="1"/>
        <v>0</v>
      </c>
    </row>
    <row r="55" spans="1:10" x14ac:dyDescent="0.2">
      <c r="A55" s="11"/>
      <c r="B55" s="20"/>
      <c r="C55" s="18" t="s">
        <v>58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9">
        <v>0</v>
      </c>
      <c r="J55" s="3">
        <f t="shared" si="1"/>
        <v>0</v>
      </c>
    </row>
    <row r="56" spans="1:10" x14ac:dyDescent="0.2">
      <c r="A56" s="11"/>
      <c r="B56" s="58" t="s">
        <v>59</v>
      </c>
      <c r="C56" s="59"/>
      <c r="D56" s="28">
        <v>3</v>
      </c>
      <c r="E56" s="28">
        <v>6160090</v>
      </c>
      <c r="F56" s="28">
        <v>6160093</v>
      </c>
      <c r="G56" s="28">
        <v>5865572</v>
      </c>
      <c r="H56" s="28">
        <v>2978072</v>
      </c>
      <c r="I56" s="16">
        <v>0</v>
      </c>
      <c r="J56" s="3">
        <f t="shared" si="1"/>
        <v>-2887500</v>
      </c>
    </row>
    <row r="57" spans="1:10" x14ac:dyDescent="0.2">
      <c r="A57" s="11"/>
      <c r="B57" s="20"/>
      <c r="C57" s="18" t="s">
        <v>60</v>
      </c>
      <c r="D57" s="26">
        <v>0</v>
      </c>
      <c r="E57" s="27">
        <v>0</v>
      </c>
      <c r="F57" s="26">
        <v>0</v>
      </c>
      <c r="G57" s="26">
        <v>0</v>
      </c>
      <c r="H57" s="26">
        <v>0</v>
      </c>
      <c r="I57" s="9">
        <v>0</v>
      </c>
      <c r="J57" s="3">
        <f t="shared" si="1"/>
        <v>0</v>
      </c>
    </row>
    <row r="58" spans="1:10" x14ac:dyDescent="0.2">
      <c r="A58" s="11"/>
      <c r="B58" s="20"/>
      <c r="C58" s="18" t="s">
        <v>61</v>
      </c>
      <c r="D58" s="26">
        <v>0</v>
      </c>
      <c r="E58" s="27">
        <v>0</v>
      </c>
      <c r="F58" s="26">
        <v>0</v>
      </c>
      <c r="G58" s="26">
        <v>0</v>
      </c>
      <c r="H58" s="26">
        <v>0</v>
      </c>
      <c r="I58" s="9">
        <v>0</v>
      </c>
      <c r="J58" s="3">
        <f t="shared" si="1"/>
        <v>0</v>
      </c>
    </row>
    <row r="59" spans="1:10" x14ac:dyDescent="0.2">
      <c r="A59" s="11"/>
      <c r="B59" s="20"/>
      <c r="C59" s="18" t="s">
        <v>62</v>
      </c>
      <c r="D59" s="26">
        <v>0</v>
      </c>
      <c r="E59" s="27">
        <v>0</v>
      </c>
      <c r="F59" s="26">
        <v>0</v>
      </c>
      <c r="G59" s="26">
        <v>0</v>
      </c>
      <c r="H59" s="26">
        <v>0</v>
      </c>
      <c r="I59" s="9">
        <v>0</v>
      </c>
      <c r="J59" s="3">
        <f t="shared" si="1"/>
        <v>0</v>
      </c>
    </row>
    <row r="60" spans="1:10" x14ac:dyDescent="0.2">
      <c r="A60" s="11"/>
      <c r="B60" s="20"/>
      <c r="C60" s="18" t="s">
        <v>63</v>
      </c>
      <c r="D60" s="26">
        <v>3</v>
      </c>
      <c r="E60" s="30">
        <v>6160090</v>
      </c>
      <c r="F60" s="10">
        <v>6160093</v>
      </c>
      <c r="G60" s="10">
        <v>5865572</v>
      </c>
      <c r="H60" s="10">
        <v>2978072</v>
      </c>
      <c r="I60" s="9">
        <v>0</v>
      </c>
      <c r="J60" s="3">
        <f t="shared" si="1"/>
        <v>-2887500</v>
      </c>
    </row>
    <row r="61" spans="1:10" x14ac:dyDescent="0.2">
      <c r="A61" s="11"/>
      <c r="B61" s="58" t="s">
        <v>64</v>
      </c>
      <c r="C61" s="59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9">
        <v>0</v>
      </c>
      <c r="J61" s="3">
        <f t="shared" si="1"/>
        <v>0</v>
      </c>
    </row>
    <row r="62" spans="1:10" x14ac:dyDescent="0.2">
      <c r="A62" s="11"/>
      <c r="B62" s="20"/>
      <c r="C62" s="18" t="s">
        <v>65</v>
      </c>
      <c r="D62" s="26">
        <v>0</v>
      </c>
      <c r="E62" s="27">
        <v>0</v>
      </c>
      <c r="F62" s="26">
        <v>0</v>
      </c>
      <c r="G62" s="26">
        <v>0</v>
      </c>
      <c r="H62" s="26">
        <v>0</v>
      </c>
      <c r="I62" s="9">
        <v>0</v>
      </c>
      <c r="J62" s="3">
        <f t="shared" si="1"/>
        <v>0</v>
      </c>
    </row>
    <row r="63" spans="1:10" x14ac:dyDescent="0.2">
      <c r="A63" s="11"/>
      <c r="B63" s="20"/>
      <c r="C63" s="18" t="s">
        <v>66</v>
      </c>
      <c r="D63" s="26">
        <v>0</v>
      </c>
      <c r="E63" s="27">
        <v>0</v>
      </c>
      <c r="F63" s="26">
        <v>0</v>
      </c>
      <c r="G63" s="26">
        <v>0</v>
      </c>
      <c r="H63" s="26">
        <v>0</v>
      </c>
      <c r="I63" s="9">
        <v>0</v>
      </c>
      <c r="J63" s="3">
        <f t="shared" si="1"/>
        <v>0</v>
      </c>
    </row>
    <row r="64" spans="1:10" x14ac:dyDescent="0.2">
      <c r="A64" s="11"/>
      <c r="B64" s="56" t="s">
        <v>67</v>
      </c>
      <c r="C64" s="57"/>
      <c r="D64" s="26">
        <v>0</v>
      </c>
      <c r="E64" s="27">
        <v>0</v>
      </c>
      <c r="F64" s="26">
        <v>0</v>
      </c>
      <c r="G64" s="26">
        <v>0</v>
      </c>
      <c r="H64" s="26">
        <v>0</v>
      </c>
      <c r="I64" s="9">
        <v>0</v>
      </c>
      <c r="J64" s="3">
        <f t="shared" si="1"/>
        <v>0</v>
      </c>
    </row>
    <row r="65" spans="1:10" x14ac:dyDescent="0.2">
      <c r="A65" s="11"/>
      <c r="B65" s="56" t="s">
        <v>68</v>
      </c>
      <c r="C65" s="57"/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9">
        <v>0</v>
      </c>
      <c r="J65" s="3">
        <f t="shared" si="1"/>
        <v>0</v>
      </c>
    </row>
    <row r="66" spans="1:10" x14ac:dyDescent="0.2">
      <c r="A66" s="23"/>
      <c r="B66" s="51"/>
      <c r="C66" s="52"/>
      <c r="D66" s="31"/>
      <c r="E66" s="32"/>
      <c r="F66" s="31"/>
      <c r="G66" s="31"/>
      <c r="H66" s="31"/>
      <c r="I66" s="33"/>
      <c r="J66" s="3">
        <f t="shared" si="1"/>
        <v>0</v>
      </c>
    </row>
    <row r="67" spans="1:10" x14ac:dyDescent="0.2">
      <c r="A67" s="53" t="s">
        <v>69</v>
      </c>
      <c r="B67" s="49"/>
      <c r="C67" s="49"/>
      <c r="D67" s="34">
        <v>546066249</v>
      </c>
      <c r="E67" s="34">
        <v>83856933</v>
      </c>
      <c r="F67" s="34">
        <v>629923182</v>
      </c>
      <c r="G67" s="34">
        <v>489916831</v>
      </c>
      <c r="H67" s="34">
        <v>443752159</v>
      </c>
      <c r="I67" s="16">
        <v>0</v>
      </c>
      <c r="J67" s="3">
        <f t="shared" si="1"/>
        <v>-46164672</v>
      </c>
    </row>
    <row r="68" spans="1:10" x14ac:dyDescent="0.2">
      <c r="A68" s="23"/>
      <c r="B68" s="51"/>
      <c r="C68" s="52"/>
      <c r="D68" s="35"/>
      <c r="E68" s="36"/>
      <c r="F68" s="35">
        <v>0</v>
      </c>
      <c r="G68" s="35"/>
      <c r="H68" s="35"/>
      <c r="I68" s="37"/>
      <c r="J68" s="3">
        <f t="shared" si="1"/>
        <v>0</v>
      </c>
    </row>
    <row r="69" spans="1:10" x14ac:dyDescent="0.2">
      <c r="A69" s="53" t="s">
        <v>70</v>
      </c>
      <c r="B69" s="49"/>
      <c r="C69" s="49"/>
      <c r="D69" s="28">
        <v>80000000</v>
      </c>
      <c r="E69" s="38">
        <v>0</v>
      </c>
      <c r="F69" s="28">
        <v>80000000</v>
      </c>
      <c r="G69" s="28">
        <v>0</v>
      </c>
      <c r="H69" s="28">
        <v>0</v>
      </c>
      <c r="I69" s="39"/>
      <c r="J69" s="3">
        <f t="shared" si="1"/>
        <v>0</v>
      </c>
    </row>
    <row r="70" spans="1:10" x14ac:dyDescent="0.2">
      <c r="A70" s="11"/>
      <c r="B70" s="56" t="s">
        <v>71</v>
      </c>
      <c r="C70" s="57"/>
      <c r="D70" s="26">
        <v>80000000</v>
      </c>
      <c r="E70" s="27">
        <v>0</v>
      </c>
      <c r="F70" s="26">
        <v>80000000</v>
      </c>
      <c r="G70" s="26">
        <v>0</v>
      </c>
      <c r="H70" s="26">
        <v>0</v>
      </c>
      <c r="I70" s="40"/>
      <c r="J70" s="3">
        <f t="shared" si="1"/>
        <v>0</v>
      </c>
    </row>
    <row r="71" spans="1:10" x14ac:dyDescent="0.2">
      <c r="A71" s="23"/>
      <c r="B71" s="51"/>
      <c r="C71" s="52"/>
      <c r="D71" s="26"/>
      <c r="E71" s="27"/>
      <c r="F71" s="26"/>
      <c r="G71" s="26"/>
      <c r="H71" s="41"/>
      <c r="I71" s="40"/>
    </row>
    <row r="72" spans="1:10" x14ac:dyDescent="0.2">
      <c r="A72" s="53" t="s">
        <v>72</v>
      </c>
      <c r="B72" s="49"/>
      <c r="C72" s="49"/>
      <c r="D72" s="28">
        <v>2434538007.1199999</v>
      </c>
      <c r="E72" s="28">
        <v>275064200.08000004</v>
      </c>
      <c r="F72" s="28">
        <v>2709602207.1999998</v>
      </c>
      <c r="G72" s="28">
        <v>2205171336.0900002</v>
      </c>
      <c r="H72" s="15">
        <v>1804277879.9398201</v>
      </c>
      <c r="I72" s="42">
        <v>6595225.4999999953</v>
      </c>
    </row>
    <row r="73" spans="1:10" x14ac:dyDescent="0.2">
      <c r="A73" s="23"/>
      <c r="B73" s="51"/>
      <c r="C73" s="52"/>
      <c r="D73" s="26"/>
      <c r="E73" s="27"/>
      <c r="F73" s="26"/>
      <c r="G73" s="26"/>
      <c r="H73" s="26"/>
      <c r="I73" s="40"/>
    </row>
    <row r="74" spans="1:10" x14ac:dyDescent="0.2">
      <c r="A74" s="11"/>
      <c r="B74" s="48" t="s">
        <v>73</v>
      </c>
      <c r="C74" s="49"/>
      <c r="D74" s="35"/>
      <c r="E74" s="36"/>
      <c r="F74" s="35"/>
      <c r="G74" s="35"/>
      <c r="H74" s="35"/>
      <c r="I74" s="37"/>
    </row>
    <row r="75" spans="1:10" ht="24" customHeight="1" x14ac:dyDescent="0.2">
      <c r="A75" s="11"/>
      <c r="B75" s="54" t="s">
        <v>74</v>
      </c>
      <c r="C75" s="55"/>
      <c r="D75" s="35">
        <v>80000000</v>
      </c>
      <c r="E75" s="36"/>
      <c r="F75" s="35"/>
      <c r="G75" s="35"/>
      <c r="H75" s="35"/>
      <c r="I75" s="37"/>
    </row>
    <row r="76" spans="1:10" ht="36" customHeight="1" x14ac:dyDescent="0.2">
      <c r="A76" s="11"/>
      <c r="B76" s="54" t="s">
        <v>75</v>
      </c>
      <c r="C76" s="55"/>
      <c r="D76" s="35">
        <v>0</v>
      </c>
      <c r="E76" s="36"/>
      <c r="F76" s="35"/>
      <c r="G76" s="35"/>
      <c r="H76" s="35"/>
      <c r="I76" s="37"/>
    </row>
    <row r="77" spans="1:10" x14ac:dyDescent="0.2">
      <c r="A77" s="11"/>
      <c r="B77" s="48" t="s">
        <v>76</v>
      </c>
      <c r="C77" s="49"/>
      <c r="D77" s="35">
        <v>80000000</v>
      </c>
      <c r="E77" s="36"/>
      <c r="F77" s="35"/>
      <c r="G77" s="35"/>
      <c r="H77" s="35"/>
      <c r="I77" s="37"/>
    </row>
    <row r="78" spans="1:10" ht="12.75" thickBot="1" x14ac:dyDescent="0.25">
      <c r="A78" s="43"/>
      <c r="B78" s="50"/>
      <c r="C78" s="50"/>
      <c r="D78" s="44"/>
      <c r="E78" s="45"/>
      <c r="F78" s="44"/>
      <c r="G78" s="44"/>
      <c r="H78" s="44"/>
      <c r="I78" s="46"/>
    </row>
  </sheetData>
  <mergeCells count="46">
    <mergeCell ref="B12:C12"/>
    <mergeCell ref="A1:I1"/>
    <mergeCell ref="A2:I2"/>
    <mergeCell ref="A3:I3"/>
    <mergeCell ref="A4:I4"/>
    <mergeCell ref="A5:C5"/>
    <mergeCell ref="D5:H5"/>
    <mergeCell ref="I5:I6"/>
    <mergeCell ref="A6:C6"/>
    <mergeCell ref="A7:C7"/>
    <mergeCell ref="A8:C8"/>
    <mergeCell ref="B9:C9"/>
    <mergeCell ref="B10:C10"/>
    <mergeCell ref="B11:C11"/>
    <mergeCell ref="A43:C43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7:C77"/>
    <mergeCell ref="B78:C78"/>
    <mergeCell ref="B71:C71"/>
    <mergeCell ref="A72:C72"/>
    <mergeCell ref="B73:C73"/>
    <mergeCell ref="B74:C74"/>
    <mergeCell ref="B75:C75"/>
    <mergeCell ref="B76:C76"/>
  </mergeCells>
  <pageMargins left="0.70866141732283472" right="0.70866141732283472" top="0.74803149606299213" bottom="0.74803149606299213" header="0.31496062992125984" footer="0.31496062992125984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Ingresos</vt:lpstr>
      <vt:lpstr>'LDF F5 Analitico de Ingresos'!Área_de_impresión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2022-10-19T19:08:38Z</cp:lastPrinted>
  <dcterms:created xsi:type="dcterms:W3CDTF">2022-10-19T18:34:09Z</dcterms:created>
  <dcterms:modified xsi:type="dcterms:W3CDTF">2022-10-19T19:08:52Z</dcterms:modified>
</cp:coreProperties>
</file>