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185" windowWidth="20355" windowHeight="8895"/>
  </bookViews>
  <sheets>
    <sheet name="Balance Presupuestario Diciembr" sheetId="1" r:id="rId1"/>
  </sheets>
  <definedNames>
    <definedName name="_xlnm.Print_Area" localSheetId="0">'Balance Presupuestario Diciembr'!$A$1:$G$100</definedName>
    <definedName name="_xlnm.Print_Titles" localSheetId="0">'Balance Presupuestario Diciembr'!$1:$10</definedName>
  </definedNames>
  <calcPr calcId="145621"/>
</workbook>
</file>

<file path=xl/calcChain.xml><?xml version="1.0" encoding="utf-8"?>
<calcChain xmlns="http://schemas.openxmlformats.org/spreadsheetml/2006/main">
  <c r="D15" i="1" l="1"/>
  <c r="E15" i="1"/>
  <c r="F15" i="1"/>
  <c r="F28" i="1" s="1"/>
  <c r="F29" i="1" s="1"/>
  <c r="F30" i="1" s="1"/>
  <c r="F39" i="1" s="1"/>
  <c r="D20" i="1"/>
  <c r="E20" i="1"/>
  <c r="F20" i="1"/>
  <c r="D24" i="1"/>
  <c r="D28" i="1" s="1"/>
  <c r="D29" i="1" s="1"/>
  <c r="D30" i="1" s="1"/>
  <c r="D39" i="1" s="1"/>
  <c r="E24" i="1"/>
  <c r="F24" i="1"/>
  <c r="E28" i="1"/>
  <c r="E29" i="1" s="1"/>
  <c r="E30" i="1" s="1"/>
  <c r="E39" i="1" s="1"/>
  <c r="D35" i="1"/>
  <c r="E35" i="1"/>
  <c r="F35" i="1"/>
  <c r="D45" i="1"/>
  <c r="E45" i="1"/>
  <c r="E52" i="1" s="1"/>
  <c r="F45" i="1"/>
  <c r="F52" i="1" s="1"/>
  <c r="D48" i="1"/>
  <c r="E48" i="1"/>
  <c r="F48" i="1"/>
  <c r="D52" i="1"/>
  <c r="D59" i="1"/>
  <c r="D67" i="1" s="1"/>
  <c r="D68" i="1" s="1"/>
  <c r="E59" i="1"/>
  <c r="E67" i="1" s="1"/>
  <c r="E68" i="1" s="1"/>
  <c r="F59" i="1"/>
  <c r="F67" i="1"/>
  <c r="F68" i="1" s="1"/>
  <c r="D75" i="1"/>
  <c r="D83" i="1" s="1"/>
  <c r="D84" i="1" s="1"/>
  <c r="E75" i="1"/>
  <c r="F75" i="1"/>
  <c r="F83" i="1" s="1"/>
  <c r="F84" i="1" s="1"/>
  <c r="E83" i="1"/>
  <c r="E84" i="1" s="1"/>
</calcChain>
</file>

<file path=xl/sharedStrings.xml><?xml version="1.0" encoding="utf-8"?>
<sst xmlns="http://schemas.openxmlformats.org/spreadsheetml/2006/main" count="70" uniqueCount="46">
  <si>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</si>
  <si>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</si>
  <si>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</si>
  <si>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</si>
  <si>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</si>
  <si>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</si>
  <si>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</si>
  <si>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</si>
  <si>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</si>
  <si>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</si>
  <si>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</si>
  <si>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</si>
  <si>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</si>
  <si>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</si>
  <si>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</si>
  <si>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</si>
  <si>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</si>
  <si>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</si>
  <si>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</si>
  <si>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</si>
  <si>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</si>
  <si>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</si>
  <si>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</si>
  <si>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</si>
  <si>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</si>
  <si>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</si>
  <si>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</si>
  <si>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</si>
  <si>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</si>
  <si>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</si>
  <si>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</si>
  <si>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</si>
  <si>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</si>
  <si>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</si>
  <si>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</si>
  <si>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</si>
  <si>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</si>
  <si>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</si>
  <si>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</si>
  <si>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</si>
  <si>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</si>
  <si>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Concepto (c)</t>
  </si>
  <si>
    <t>(PESOS)</t>
  </si>
  <si>
    <t>Del 1 de Enero al 31 de Diciembre de 2018</t>
  </si>
  <si>
    <t xml:space="preserve">Balance Presupuestario </t>
  </si>
  <si>
    <t>MUNICIPIO DE DURANGO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</si>
</sst>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lightGray">
        <bgColor rgb="FFBFBFBF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2" fillId="2" borderId="4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left" vertical="center" inden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3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1"/>
    </xf>
    <xf numFmtId="165" fontId="2" fillId="0" borderId="4" xfId="0" applyNumberFormat="1" applyFont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164" fontId="3" fillId="0" borderId="4" xfId="0" applyNumberFormat="1" applyFont="1" applyBorder="1" applyAlignment="1">
      <alignment vertical="center" wrapText="1"/>
    </xf>
    <xf numFmtId="164" fontId="3" fillId="4" borderId="4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2"/>
    </xf>
    <xf numFmtId="165" fontId="2" fillId="4" borderId="4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Continuous"/>
    </xf>
    <xf numFmtId="0" fontId="4" fillId="4" borderId="2" xfId="0" applyFont="1" applyFill="1" applyBorder="1" applyAlignment="1">
      <alignment horizontal="centerContinuous"/>
    </xf>
    <xf numFmtId="0" fontId="2" fillId="4" borderId="3" xfId="0" applyFont="1" applyFill="1" applyBorder="1" applyAlignment="1">
      <alignment horizontal="centerContinuous" vertical="center"/>
    </xf>
    <xf numFmtId="0" fontId="4" fillId="4" borderId="4" xfId="0" applyFont="1" applyFill="1" applyBorder="1" applyAlignment="1">
      <alignment horizontal="centerContinuous"/>
    </xf>
    <xf numFmtId="0" fontId="4" fillId="4" borderId="0" xfId="0" applyFont="1" applyFill="1" applyBorder="1" applyAlignment="1">
      <alignment horizontal="centerContinuous"/>
    </xf>
    <xf numFmtId="0" fontId="2" fillId="4" borderId="5" xfId="0" applyFont="1" applyFill="1" applyBorder="1" applyAlignment="1">
      <alignment horizontal="centerContinuous" vertical="center"/>
    </xf>
    <xf numFmtId="0" fontId="4" fillId="4" borderId="6" xfId="0" applyFont="1" applyFill="1" applyBorder="1" applyAlignment="1">
      <alignment horizontal="centerContinuous"/>
    </xf>
    <xf numFmtId="0" fontId="4" fillId="4" borderId="7" xfId="0" applyFont="1" applyFill="1" applyBorder="1" applyAlignment="1">
      <alignment horizontal="centerContinuous"/>
    </xf>
    <xf numFmtId="0" fontId="2" fillId="4" borderId="8" xfId="0" applyFont="1" applyFill="1" applyBorder="1" applyAlignment="1">
      <alignment horizontal="centerContinuous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63501</xdr:rowOff>
    </xdr:from>
    <xdr:ext cx="1971675" cy="1098550"/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501"/>
          <a:ext cx="1971675" cy="1098550"/>
        </a:xfrm>
        <a:prstGeom prst="rect">
          <a:avLst/>
        </a:prstGeom>
        <a:noFill/>
        <a:ln>
          <a:noFill/>
        </a:ln>
        <a:extLst/>
      </xdr:spPr>
    </xdr:pic>
    <xdr:clientData/>
  </xdr:oneCellAnchor>
  <xdr:oneCellAnchor>
    <xdr:from>
      <xdr:col>3</xdr:col>
      <xdr:colOff>774700</xdr:colOff>
      <xdr:row>0</xdr:row>
      <xdr:rowOff>34924</xdr:rowOff>
    </xdr:from>
    <xdr:ext cx="2432050" cy="1108075"/>
    <xdr:pic>
      <xdr:nvPicPr>
        <xdr:cNvPr id="3" name="6 Imagen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51175" y="34924"/>
          <a:ext cx="2432050" cy="1108075"/>
        </a:xfrm>
        <a:prstGeom prst="rect">
          <a:avLst/>
        </a:prstGeom>
      </xdr:spPr>
    </xdr:pic>
    <xdr:clientData/>
  </xdr:oneCellAnchor>
  <xdr:twoCellAnchor>
    <xdr:from>
      <xdr:col>1</xdr:col>
      <xdr:colOff>9524</xdr:colOff>
      <xdr:row>90</xdr:row>
      <xdr:rowOff>0</xdr:rowOff>
    </xdr:from>
    <xdr:to>
      <xdr:col>2</xdr:col>
      <xdr:colOff>2981325</xdr:colOff>
      <xdr:row>98</xdr:row>
      <xdr:rowOff>38100</xdr:rowOff>
    </xdr:to>
    <xdr:sp macro="" textlink="">
      <xdr:nvSpPr>
        <xdr:cNvPr id="4" name="3 CuadroTexto"/>
        <xdr:cNvSpPr txBox="1"/>
      </xdr:nvSpPr>
      <xdr:spPr>
        <a:xfrm>
          <a:off x="771524" y="17145000"/>
          <a:ext cx="1514476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 Black" pitchFamily="34" charset="0"/>
            </a:rPr>
            <a:t>PRESIDENTE</a:t>
          </a:r>
          <a:r>
            <a:rPr lang="es-MX" sz="1000" baseline="0">
              <a:latin typeface="Arial Black" pitchFamily="34" charset="0"/>
            </a:rPr>
            <a:t> MUNICIPAL</a:t>
          </a:r>
        </a:p>
        <a:p>
          <a:pPr algn="ctr"/>
          <a:endParaRPr lang="es-MX" sz="1000" baseline="0">
            <a:latin typeface="Arial Black" pitchFamily="34" charset="0"/>
          </a:endParaRPr>
        </a:p>
        <a:p>
          <a:pPr algn="ctr"/>
          <a:endParaRPr lang="es-MX" sz="1000" baseline="0">
            <a:latin typeface="Arial Black" pitchFamily="34" charset="0"/>
          </a:endParaRPr>
        </a:p>
        <a:p>
          <a:pPr algn="ctr"/>
          <a:endParaRPr lang="es-MX" sz="1000" baseline="0">
            <a:latin typeface="Arial Black" pitchFamily="34" charset="0"/>
          </a:endParaRPr>
        </a:p>
        <a:p>
          <a:pPr algn="ctr"/>
          <a:endParaRPr lang="es-MX" sz="1000" baseline="0">
            <a:latin typeface="Arial Black" pitchFamily="34" charset="0"/>
          </a:endParaRPr>
        </a:p>
        <a:p>
          <a:pPr algn="ctr"/>
          <a:r>
            <a:rPr lang="es-MX" sz="1000" baseline="0">
              <a:latin typeface="Arial Black" pitchFamily="34" charset="0"/>
            </a:rPr>
            <a:t>DR. JOSÉ RAMÓN ENRÍQUEZ HERRERA</a:t>
          </a:r>
          <a:endParaRPr lang="es-MX" sz="1000">
            <a:latin typeface="Arial Black" pitchFamily="34" charset="0"/>
          </a:endParaRPr>
        </a:p>
      </xdr:txBody>
    </xdr:sp>
    <xdr:clientData/>
  </xdr:twoCellAnchor>
  <xdr:twoCellAnchor>
    <xdr:from>
      <xdr:col>2</xdr:col>
      <xdr:colOff>2962275</xdr:colOff>
      <xdr:row>90</xdr:row>
      <xdr:rowOff>19050</xdr:rowOff>
    </xdr:from>
    <xdr:to>
      <xdr:col>3</xdr:col>
      <xdr:colOff>504826</xdr:colOff>
      <xdr:row>98</xdr:row>
      <xdr:rowOff>57151</xdr:rowOff>
    </xdr:to>
    <xdr:sp macro="" textlink="">
      <xdr:nvSpPr>
        <xdr:cNvPr id="5" name="4 CuadroTexto"/>
        <xdr:cNvSpPr txBox="1"/>
      </xdr:nvSpPr>
      <xdr:spPr>
        <a:xfrm>
          <a:off x="2286000" y="17164050"/>
          <a:ext cx="504826" cy="15621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 Black" pitchFamily="34" charset="0"/>
            </a:rPr>
            <a:t>DIRECTOR</a:t>
          </a:r>
          <a:r>
            <a:rPr lang="es-MX" sz="1000" baseline="0">
              <a:latin typeface="Arial Black" pitchFamily="34" charset="0"/>
            </a:rPr>
            <a:t> MUNICIPAL DE ADMINISTRACIÓN Y FINANZAS</a:t>
          </a:r>
        </a:p>
        <a:p>
          <a:pPr algn="ctr"/>
          <a:endParaRPr lang="es-MX" sz="1000" baseline="0">
            <a:latin typeface="Arial Black" pitchFamily="34" charset="0"/>
          </a:endParaRPr>
        </a:p>
        <a:p>
          <a:pPr algn="ctr"/>
          <a:endParaRPr lang="es-MX" sz="1000" baseline="0">
            <a:latin typeface="Arial Black" pitchFamily="34" charset="0"/>
          </a:endParaRPr>
        </a:p>
        <a:p>
          <a:pPr algn="ctr"/>
          <a:endParaRPr lang="es-MX" sz="1000" baseline="0">
            <a:latin typeface="Arial Black" pitchFamily="34" charset="0"/>
          </a:endParaRPr>
        </a:p>
        <a:p>
          <a:pPr algn="ctr"/>
          <a:r>
            <a:rPr lang="es-MX" sz="1000" baseline="0">
              <a:latin typeface="Arial Black" pitchFamily="34" charset="0"/>
            </a:rPr>
            <a:t>C.P. FELIPE DE JESÚS PEREDA AGUILAR</a:t>
          </a:r>
        </a:p>
        <a:p>
          <a:endParaRPr lang="es-MX" sz="1000"/>
        </a:p>
      </xdr:txBody>
    </xdr:sp>
    <xdr:clientData/>
  </xdr:twoCellAnchor>
  <xdr:twoCellAnchor>
    <xdr:from>
      <xdr:col>3</xdr:col>
      <xdr:colOff>495300</xdr:colOff>
      <xdr:row>90</xdr:row>
      <xdr:rowOff>19050</xdr:rowOff>
    </xdr:from>
    <xdr:to>
      <xdr:col>5</xdr:col>
      <xdr:colOff>1276350</xdr:colOff>
      <xdr:row>98</xdr:row>
      <xdr:rowOff>28576</xdr:rowOff>
    </xdr:to>
    <xdr:sp macro="" textlink="">
      <xdr:nvSpPr>
        <xdr:cNvPr id="6" name="5 CuadroTexto"/>
        <xdr:cNvSpPr txBox="1"/>
      </xdr:nvSpPr>
      <xdr:spPr>
        <a:xfrm>
          <a:off x="2781300" y="17164050"/>
          <a:ext cx="1790700" cy="15335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 Black" pitchFamily="34" charset="0"/>
            </a:rPr>
            <a:t>SÍNDICO MUNICIPAL</a:t>
          </a:r>
        </a:p>
        <a:p>
          <a:pPr algn="ctr"/>
          <a:endParaRPr lang="es-MX" sz="1000">
            <a:latin typeface="Arial Black" pitchFamily="34" charset="0"/>
          </a:endParaRPr>
        </a:p>
        <a:p>
          <a:pPr algn="ctr"/>
          <a:endParaRPr lang="es-MX" sz="1000">
            <a:latin typeface="Arial Black" pitchFamily="34" charset="0"/>
          </a:endParaRPr>
        </a:p>
        <a:p>
          <a:pPr algn="ctr"/>
          <a:endParaRPr lang="es-MX" sz="1000">
            <a:latin typeface="Arial Black" pitchFamily="34" charset="0"/>
          </a:endParaRPr>
        </a:p>
        <a:p>
          <a:pPr algn="ctr"/>
          <a:endParaRPr lang="es-MX" sz="1000">
            <a:latin typeface="Arial Black" pitchFamily="34" charset="0"/>
          </a:endParaRPr>
        </a:p>
        <a:p>
          <a:pPr algn="ctr"/>
          <a:r>
            <a:rPr lang="es-MX" sz="1000">
              <a:latin typeface="Arial Black" pitchFamily="34" charset="0"/>
            </a:rPr>
            <a:t>M.A.P. LUZ MARÍA GARIBAY</a:t>
          </a:r>
          <a:r>
            <a:rPr lang="es-MX" sz="1000" baseline="0">
              <a:latin typeface="Arial Black" pitchFamily="34" charset="0"/>
            </a:rPr>
            <a:t> AVITIA</a:t>
          </a:r>
          <a:endParaRPr lang="es-MX" sz="1000">
            <a:latin typeface="Arial Black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100"/>
  <sheetViews>
    <sheetView tabSelected="1" zoomScaleNormal="100" workbookViewId="0">
      <selection activeCell="C4" sqref="C4"/>
    </sheetView>
  </sheetViews>
  <sheetFormatPr baseColWidth="10" defaultRowHeight="15" x14ac:dyDescent="0.25"/>
  <cols>
    <col min="1" max="1" width="2.140625" customWidth="1"/>
    <col min="2" max="2" width="5" customWidth="1"/>
    <col min="3" max="3" width="90.7109375" bestFit="1" customWidth="1"/>
    <col min="4" max="4" width="17.42578125" customWidth="1"/>
    <col min="5" max="6" width="19.28515625" customWidth="1"/>
    <col min="7" max="7" width="2.85546875" customWidth="1"/>
    <col min="8" max="8" width="1.42578125" customWidth="1"/>
  </cols>
  <sheetData>
    <row r="6" spans="2:6" ht="15.75" thickBot="1" x14ac:dyDescent="0.3"/>
    <row r="7" spans="2:6" x14ac:dyDescent="0.25">
      <c r="B7" s="72" t="s">
        <v>45</v>
      </c>
      <c r="C7" s="71"/>
      <c r="D7" s="71"/>
      <c r="E7" s="71"/>
      <c r="F7" s="70"/>
    </row>
    <row r="8" spans="2:6" x14ac:dyDescent="0.25">
      <c r="B8" s="69" t="s">
        <v>44</v>
      </c>
      <c r="C8" s="68"/>
      <c r="D8" s="68"/>
      <c r="E8" s="68"/>
      <c r="F8" s="67"/>
    </row>
    <row r="9" spans="2:6" x14ac:dyDescent="0.25">
      <c r="B9" s="69" t="s">
        <v>43</v>
      </c>
      <c r="C9" s="68"/>
      <c r="D9" s="68"/>
      <c r="E9" s="68"/>
      <c r="F9" s="67"/>
    </row>
    <row r="10" spans="2:6" ht="15.75" thickBot="1" x14ac:dyDescent="0.3">
      <c r="B10" s="66" t="s">
        <v>42</v>
      </c>
      <c r="C10" s="65"/>
      <c r="D10" s="65"/>
      <c r="E10" s="65"/>
      <c r="F10" s="64"/>
    </row>
    <row r="11" spans="2:6" ht="15.75" thickBot="1" x14ac:dyDescent="0.3">
      <c r="B11" s="41"/>
      <c r="C11" s="40"/>
      <c r="D11" s="40"/>
      <c r="E11" s="40"/>
      <c r="F11" s="40"/>
    </row>
    <row r="12" spans="2:6" x14ac:dyDescent="0.25">
      <c r="B12" s="39" t="s">
        <v>41</v>
      </c>
      <c r="C12" s="38"/>
      <c r="D12" s="63" t="s">
        <v>22</v>
      </c>
      <c r="E12" s="37" t="s">
        <v>10</v>
      </c>
      <c r="F12" s="63" t="s">
        <v>9</v>
      </c>
    </row>
    <row r="13" spans="2:6" ht="15.75" thickBot="1" x14ac:dyDescent="0.3">
      <c r="B13" s="34"/>
      <c r="C13" s="33"/>
      <c r="D13" s="62" t="s">
        <v>40</v>
      </c>
      <c r="E13" s="32"/>
      <c r="F13" s="62" t="s">
        <v>39</v>
      </c>
    </row>
    <row r="14" spans="2:6" x14ac:dyDescent="0.25">
      <c r="B14" s="51"/>
      <c r="C14" s="50"/>
      <c r="D14" s="50"/>
      <c r="E14" s="50"/>
      <c r="F14" s="50"/>
    </row>
    <row r="15" spans="2:6" x14ac:dyDescent="0.25">
      <c r="B15" s="51"/>
      <c r="C15" s="48" t="s">
        <v>38</v>
      </c>
      <c r="D15" s="54">
        <f>SUM(D16:D18)</f>
        <v>2178507888.3899999</v>
      </c>
      <c r="E15" s="54">
        <f>SUM(E16:E18)</f>
        <v>2409141552.8400002</v>
      </c>
      <c r="F15" s="54">
        <f>SUM(F16:F18)</f>
        <v>2409141552.8400002</v>
      </c>
    </row>
    <row r="16" spans="2:6" x14ac:dyDescent="0.25">
      <c r="B16" s="51"/>
      <c r="C16" s="60" t="s">
        <v>37</v>
      </c>
      <c r="D16" s="58">
        <v>1646975977.8499999</v>
      </c>
      <c r="E16" s="58">
        <v>1799254853.5</v>
      </c>
      <c r="F16" s="58">
        <v>1799254853.5</v>
      </c>
    </row>
    <row r="17" spans="2:6" x14ac:dyDescent="0.25">
      <c r="B17" s="51"/>
      <c r="C17" s="60" t="s">
        <v>7</v>
      </c>
      <c r="D17" s="58">
        <v>531531910.54000002</v>
      </c>
      <c r="E17" s="58">
        <v>609886699.34000003</v>
      </c>
      <c r="F17" s="58">
        <v>609886699.34000003</v>
      </c>
    </row>
    <row r="18" spans="2:6" x14ac:dyDescent="0.25">
      <c r="B18" s="51"/>
      <c r="C18" s="60" t="s">
        <v>36</v>
      </c>
      <c r="D18" s="58">
        <v>0</v>
      </c>
      <c r="E18" s="58"/>
      <c r="F18" s="58"/>
    </row>
    <row r="19" spans="2:6" x14ac:dyDescent="0.25">
      <c r="B19" s="51"/>
      <c r="C19" s="50"/>
      <c r="D19" s="58"/>
      <c r="E19" s="58"/>
      <c r="F19" s="58"/>
    </row>
    <row r="20" spans="2:6" x14ac:dyDescent="0.25">
      <c r="B20" s="49"/>
      <c r="C20" s="48" t="s">
        <v>35</v>
      </c>
      <c r="D20" s="54">
        <f>SUM(D21:D23)</f>
        <v>1997023679.8800001</v>
      </c>
      <c r="E20" s="54">
        <f>SUM(E21:E23)</f>
        <v>2414694715.1599998</v>
      </c>
      <c r="F20" s="54">
        <f>SUM(F21:F23)</f>
        <v>2300052819.25</v>
      </c>
    </row>
    <row r="21" spans="2:6" x14ac:dyDescent="0.25">
      <c r="B21" s="51"/>
      <c r="C21" s="60" t="s">
        <v>16</v>
      </c>
      <c r="D21" s="58">
        <v>1494242264.8800001</v>
      </c>
      <c r="E21" s="58">
        <v>1820349234.1400001</v>
      </c>
      <c r="F21" s="58">
        <v>1705707338.23</v>
      </c>
    </row>
    <row r="22" spans="2:6" x14ac:dyDescent="0.25">
      <c r="B22" s="51"/>
      <c r="C22" s="60" t="s">
        <v>34</v>
      </c>
      <c r="D22" s="58">
        <v>502781415</v>
      </c>
      <c r="E22" s="58">
        <v>594345481.01999998</v>
      </c>
      <c r="F22" s="58">
        <v>594345481.01999998</v>
      </c>
    </row>
    <row r="23" spans="2:6" x14ac:dyDescent="0.25">
      <c r="B23" s="51"/>
      <c r="C23" s="50"/>
      <c r="D23" s="58"/>
      <c r="E23" s="58"/>
      <c r="F23" s="58"/>
    </row>
    <row r="24" spans="2:6" x14ac:dyDescent="0.25">
      <c r="B24" s="51"/>
      <c r="C24" s="48" t="s">
        <v>33</v>
      </c>
      <c r="D24" s="61">
        <f>SUM(D25:D27)</f>
        <v>0</v>
      </c>
      <c r="E24" s="54">
        <f>SUM(E25:E27)</f>
        <v>0</v>
      </c>
      <c r="F24" s="54">
        <f>SUM(F25:F27)</f>
        <v>0</v>
      </c>
    </row>
    <row r="25" spans="2:6" x14ac:dyDescent="0.25">
      <c r="B25" s="51"/>
      <c r="C25" s="60" t="s">
        <v>15</v>
      </c>
      <c r="D25" s="59">
        <v>0</v>
      </c>
      <c r="E25" s="58">
        <v>0</v>
      </c>
      <c r="F25" s="58">
        <v>0</v>
      </c>
    </row>
    <row r="26" spans="2:6" x14ac:dyDescent="0.25">
      <c r="B26" s="51"/>
      <c r="C26" s="60" t="s">
        <v>2</v>
      </c>
      <c r="D26" s="59">
        <v>0</v>
      </c>
      <c r="E26" s="58">
        <v>0</v>
      </c>
      <c r="F26" s="58">
        <v>0</v>
      </c>
    </row>
    <row r="27" spans="2:6" x14ac:dyDescent="0.25">
      <c r="B27" s="51"/>
      <c r="C27" s="50"/>
      <c r="D27" s="58"/>
      <c r="E27" s="58"/>
      <c r="F27" s="58"/>
    </row>
    <row r="28" spans="2:6" x14ac:dyDescent="0.25">
      <c r="B28" s="51"/>
      <c r="C28" s="48" t="s">
        <v>32</v>
      </c>
      <c r="D28" s="45">
        <f>D15-D20+D24</f>
        <v>181484208.50999975</v>
      </c>
      <c r="E28" s="45">
        <f>E15-E20+E24</f>
        <v>-5553162.3199996948</v>
      </c>
      <c r="F28" s="45">
        <f>F15-F20+F24</f>
        <v>109088733.59000015</v>
      </c>
    </row>
    <row r="29" spans="2:6" x14ac:dyDescent="0.25">
      <c r="B29" s="51"/>
      <c r="C29" s="48" t="s">
        <v>31</v>
      </c>
      <c r="D29" s="45">
        <f>D28-D18</f>
        <v>181484208.50999975</v>
      </c>
      <c r="E29" s="45">
        <f>E28-E18</f>
        <v>-5553162.3199996948</v>
      </c>
      <c r="F29" s="45">
        <f>F28-F18</f>
        <v>109088733.59000015</v>
      </c>
    </row>
    <row r="30" spans="2:6" ht="25.5" x14ac:dyDescent="0.25">
      <c r="B30" s="51"/>
      <c r="C30" s="48" t="s">
        <v>30</v>
      </c>
      <c r="D30" s="45">
        <f>D29-D24</f>
        <v>181484208.50999975</v>
      </c>
      <c r="E30" s="45">
        <f>E29-E24</f>
        <v>-5553162.3199996948</v>
      </c>
      <c r="F30" s="45">
        <f>F29-F24</f>
        <v>109088733.59000015</v>
      </c>
    </row>
    <row r="31" spans="2:6" ht="15.75" thickBot="1" x14ac:dyDescent="0.3">
      <c r="B31" s="47"/>
      <c r="C31" s="46"/>
      <c r="D31" s="46"/>
      <c r="E31" s="46"/>
      <c r="F31" s="46"/>
    </row>
    <row r="32" spans="2:6" ht="15.75" thickBot="1" x14ac:dyDescent="0.3">
      <c r="B32" s="41"/>
      <c r="C32" s="40"/>
      <c r="D32" s="40"/>
      <c r="E32" s="40"/>
      <c r="F32" s="40"/>
    </row>
    <row r="33" spans="2:6" ht="15.75" thickBot="1" x14ac:dyDescent="0.3">
      <c r="B33" s="57" t="s">
        <v>12</v>
      </c>
      <c r="C33" s="56"/>
      <c r="D33" s="55" t="s">
        <v>21</v>
      </c>
      <c r="E33" s="55" t="s">
        <v>10</v>
      </c>
      <c r="F33" s="55" t="s">
        <v>8</v>
      </c>
    </row>
    <row r="34" spans="2:6" x14ac:dyDescent="0.25">
      <c r="B34" s="51"/>
      <c r="C34" s="50"/>
      <c r="D34" s="50"/>
      <c r="E34" s="50"/>
      <c r="F34" s="50"/>
    </row>
    <row r="35" spans="2:6" x14ac:dyDescent="0.25">
      <c r="B35" s="49"/>
      <c r="C35" s="48" t="s">
        <v>29</v>
      </c>
      <c r="D35" s="54">
        <f>SUM(D36:D37)</f>
        <v>35079459.700000003</v>
      </c>
      <c r="E35" s="54">
        <f>SUM(E36:E37)</f>
        <v>37038689.609999999</v>
      </c>
      <c r="F35" s="54">
        <f>SUM(F36:F37)</f>
        <v>37038689.609999999</v>
      </c>
    </row>
    <row r="36" spans="2:6" x14ac:dyDescent="0.25">
      <c r="B36" s="51"/>
      <c r="C36" s="53" t="s">
        <v>28</v>
      </c>
      <c r="D36" s="52">
        <v>35079459.700000003</v>
      </c>
      <c r="E36" s="52">
        <v>37038689.609999999</v>
      </c>
      <c r="F36" s="52">
        <v>37038689.609999999</v>
      </c>
    </row>
    <row r="37" spans="2:6" x14ac:dyDescent="0.25">
      <c r="B37" s="51"/>
      <c r="C37" s="53" t="s">
        <v>27</v>
      </c>
      <c r="D37" s="52">
        <v>0</v>
      </c>
      <c r="E37" s="52">
        <v>0</v>
      </c>
      <c r="F37" s="52">
        <v>0</v>
      </c>
    </row>
    <row r="38" spans="2:6" x14ac:dyDescent="0.25">
      <c r="B38" s="51"/>
      <c r="C38" s="50"/>
      <c r="D38" s="50"/>
      <c r="E38" s="50"/>
      <c r="F38" s="50"/>
    </row>
    <row r="39" spans="2:6" x14ac:dyDescent="0.25">
      <c r="B39" s="49"/>
      <c r="C39" s="48" t="s">
        <v>26</v>
      </c>
      <c r="D39" s="45">
        <f>D30+D35</f>
        <v>216563668.20999974</v>
      </c>
      <c r="E39" s="45">
        <f>E30+E35</f>
        <v>31485527.290000305</v>
      </c>
      <c r="F39" s="45">
        <f>F30+F35</f>
        <v>146127423.20000017</v>
      </c>
    </row>
    <row r="40" spans="2:6" ht="15.75" thickBot="1" x14ac:dyDescent="0.3">
      <c r="B40" s="47"/>
      <c r="C40" s="46"/>
      <c r="D40" s="46"/>
      <c r="E40" s="46"/>
      <c r="F40" s="46"/>
    </row>
    <row r="41" spans="2:6" ht="15.75" thickBot="1" x14ac:dyDescent="0.3">
      <c r="B41" s="41"/>
      <c r="C41" s="40"/>
      <c r="D41" s="40"/>
      <c r="E41" s="40"/>
      <c r="F41" s="40"/>
    </row>
    <row r="42" spans="2:6" x14ac:dyDescent="0.25">
      <c r="B42" s="39" t="s">
        <v>12</v>
      </c>
      <c r="C42" s="38"/>
      <c r="D42" s="37" t="s">
        <v>11</v>
      </c>
      <c r="E42" s="36" t="s">
        <v>10</v>
      </c>
      <c r="F42" s="35" t="s">
        <v>9</v>
      </c>
    </row>
    <row r="43" spans="2:6" ht="15.75" thickBot="1" x14ac:dyDescent="0.3">
      <c r="B43" s="34"/>
      <c r="C43" s="33"/>
      <c r="D43" s="32"/>
      <c r="E43" s="31"/>
      <c r="F43" s="30" t="s">
        <v>8</v>
      </c>
    </row>
    <row r="44" spans="2:6" x14ac:dyDescent="0.25">
      <c r="B44" s="23"/>
      <c r="C44" s="22"/>
      <c r="D44" s="22"/>
      <c r="E44" s="22"/>
      <c r="F44" s="22"/>
    </row>
    <row r="45" spans="2:6" x14ac:dyDescent="0.25">
      <c r="B45" s="11"/>
      <c r="C45" s="9" t="s">
        <v>25</v>
      </c>
      <c r="D45" s="45">
        <f>SUM(D46:D47)</f>
        <v>79932320.120000005</v>
      </c>
      <c r="E45" s="45">
        <f>SUM(E46:E47)</f>
        <v>30097674.989999998</v>
      </c>
      <c r="F45" s="45">
        <f>SUM(F46:F47)</f>
        <v>30097674.989999998</v>
      </c>
    </row>
    <row r="46" spans="2:6" x14ac:dyDescent="0.25">
      <c r="B46" s="23"/>
      <c r="C46" s="22" t="s">
        <v>18</v>
      </c>
      <c r="D46" s="24">
        <v>79932320.120000005</v>
      </c>
      <c r="E46" s="24">
        <v>30097674.989999998</v>
      </c>
      <c r="F46" s="24">
        <v>30097674.989999998</v>
      </c>
    </row>
    <row r="47" spans="2:6" x14ac:dyDescent="0.25">
      <c r="B47" s="23"/>
      <c r="C47" s="22" t="s">
        <v>5</v>
      </c>
      <c r="D47" s="24">
        <v>0</v>
      </c>
      <c r="E47" s="24"/>
      <c r="F47" s="24"/>
    </row>
    <row r="48" spans="2:6" x14ac:dyDescent="0.25">
      <c r="B48" s="11"/>
      <c r="C48" s="9" t="s">
        <v>24</v>
      </c>
      <c r="D48" s="45">
        <f>SUM(D49:D50)</f>
        <v>79932320.120000005</v>
      </c>
      <c r="E48" s="45">
        <f>SUM(E49:E50)</f>
        <v>30097674.989999998</v>
      </c>
      <c r="F48" s="45">
        <f>SUM(F49:F50)</f>
        <v>30097674.989999998</v>
      </c>
    </row>
    <row r="49" spans="2:6" x14ac:dyDescent="0.25">
      <c r="B49" s="23"/>
      <c r="C49" s="22" t="s">
        <v>17</v>
      </c>
      <c r="D49" s="24">
        <v>79932320.120000005</v>
      </c>
      <c r="E49" s="24">
        <v>30097674.989999998</v>
      </c>
      <c r="F49" s="24">
        <v>30097674.989999998</v>
      </c>
    </row>
    <row r="50" spans="2:6" x14ac:dyDescent="0.25">
      <c r="B50" s="23"/>
      <c r="C50" s="22" t="s">
        <v>4</v>
      </c>
      <c r="D50" s="24">
        <v>0</v>
      </c>
      <c r="E50" s="24">
        <v>0</v>
      </c>
      <c r="F50" s="24">
        <v>0</v>
      </c>
    </row>
    <row r="51" spans="2:6" x14ac:dyDescent="0.25">
      <c r="B51" s="23"/>
      <c r="C51" s="22"/>
      <c r="D51" s="22"/>
      <c r="E51" s="22"/>
      <c r="F51" s="22"/>
    </row>
    <row r="52" spans="2:6" x14ac:dyDescent="0.25">
      <c r="B52" s="20"/>
      <c r="C52" s="19" t="s">
        <v>23</v>
      </c>
      <c r="D52" s="45">
        <f>D45-D48</f>
        <v>0</v>
      </c>
      <c r="E52" s="45">
        <f>E45-E48</f>
        <v>0</v>
      </c>
      <c r="F52" s="45">
        <f>F45-F48</f>
        <v>0</v>
      </c>
    </row>
    <row r="53" spans="2:6" ht="15.75" thickBot="1" x14ac:dyDescent="0.3">
      <c r="B53" s="17"/>
      <c r="C53" s="16"/>
      <c r="D53" s="45"/>
      <c r="E53" s="45"/>
      <c r="F53" s="45"/>
    </row>
    <row r="54" spans="2:6" ht="15.75" thickBot="1" x14ac:dyDescent="0.3">
      <c r="B54" s="41"/>
      <c r="C54" s="40"/>
      <c r="D54" s="40"/>
      <c r="E54" s="40"/>
      <c r="F54" s="40"/>
    </row>
    <row r="55" spans="2:6" x14ac:dyDescent="0.25">
      <c r="B55" s="39" t="s">
        <v>12</v>
      </c>
      <c r="C55" s="38"/>
      <c r="D55" s="35" t="s">
        <v>22</v>
      </c>
      <c r="E55" s="36" t="s">
        <v>10</v>
      </c>
      <c r="F55" s="35" t="s">
        <v>9</v>
      </c>
    </row>
    <row r="56" spans="2:6" ht="15.75" thickBot="1" x14ac:dyDescent="0.3">
      <c r="B56" s="34"/>
      <c r="C56" s="33"/>
      <c r="D56" s="30" t="s">
        <v>21</v>
      </c>
      <c r="E56" s="31"/>
      <c r="F56" s="30" t="s">
        <v>8</v>
      </c>
    </row>
    <row r="57" spans="2:6" x14ac:dyDescent="0.25">
      <c r="B57" s="29"/>
      <c r="C57" s="28"/>
      <c r="D57" s="22"/>
      <c r="E57" s="22"/>
      <c r="F57" s="22"/>
    </row>
    <row r="58" spans="2:6" x14ac:dyDescent="0.25">
      <c r="B58" s="23"/>
      <c r="C58" s="26" t="s">
        <v>20</v>
      </c>
      <c r="D58" s="24">
        <v>1646975977.8499999</v>
      </c>
      <c r="E58" s="24">
        <v>1799254853.5</v>
      </c>
      <c r="F58" s="24">
        <v>1799254853.5</v>
      </c>
    </row>
    <row r="59" spans="2:6" x14ac:dyDescent="0.25">
      <c r="B59" s="23"/>
      <c r="C59" s="26" t="s">
        <v>19</v>
      </c>
      <c r="D59" s="45">
        <f>D60-D61</f>
        <v>0</v>
      </c>
      <c r="E59" s="45">
        <f>E60-E61</f>
        <v>0</v>
      </c>
      <c r="F59" s="45">
        <f>F60-F61</f>
        <v>0</v>
      </c>
    </row>
    <row r="60" spans="2:6" x14ac:dyDescent="0.25">
      <c r="B60" s="23"/>
      <c r="C60" s="26" t="s">
        <v>18</v>
      </c>
      <c r="D60" s="44">
        <v>79932320.120000005</v>
      </c>
      <c r="E60" s="44">
        <v>30097674.989999998</v>
      </c>
      <c r="F60" s="44">
        <v>30097674.989999998</v>
      </c>
    </row>
    <row r="61" spans="2:6" x14ac:dyDescent="0.25">
      <c r="B61" s="23"/>
      <c r="C61" s="26" t="s">
        <v>17</v>
      </c>
      <c r="D61" s="44">
        <v>79932320.120000005</v>
      </c>
      <c r="E61" s="44">
        <v>30097674.989999998</v>
      </c>
      <c r="F61" s="44">
        <v>30097674.989999998</v>
      </c>
    </row>
    <row r="62" spans="2:6" x14ac:dyDescent="0.25">
      <c r="B62" s="23"/>
      <c r="C62" s="22"/>
      <c r="D62" s="44"/>
      <c r="E62" s="44"/>
      <c r="F62" s="44"/>
    </row>
    <row r="63" spans="2:6" x14ac:dyDescent="0.25">
      <c r="B63" s="23"/>
      <c r="C63" s="22" t="s">
        <v>16</v>
      </c>
      <c r="D63" s="44">
        <v>1494242264.8800001</v>
      </c>
      <c r="E63" s="44">
        <v>1820349234.1400001</v>
      </c>
      <c r="F63" s="44">
        <v>1705707338.23</v>
      </c>
    </row>
    <row r="64" spans="2:6" x14ac:dyDescent="0.25">
      <c r="B64" s="23"/>
      <c r="C64" s="22"/>
      <c r="D64" s="44"/>
      <c r="E64" s="44"/>
      <c r="F64" s="44"/>
    </row>
    <row r="65" spans="2:6" x14ac:dyDescent="0.25">
      <c r="B65" s="23"/>
      <c r="C65" s="22" t="s">
        <v>15</v>
      </c>
      <c r="D65" s="25">
        <v>0</v>
      </c>
      <c r="E65" s="24">
        <v>0</v>
      </c>
      <c r="F65" s="24">
        <v>0</v>
      </c>
    </row>
    <row r="66" spans="2:6" x14ac:dyDescent="0.25">
      <c r="B66" s="23"/>
      <c r="C66" s="22"/>
      <c r="D66" s="22"/>
      <c r="E66" s="22"/>
      <c r="F66" s="22"/>
    </row>
    <row r="67" spans="2:6" x14ac:dyDescent="0.25">
      <c r="B67" s="11"/>
      <c r="C67" s="9" t="s">
        <v>14</v>
      </c>
      <c r="D67" s="21">
        <f>D58+D59-D63+D65</f>
        <v>152733712.96999979</v>
      </c>
      <c r="E67" s="21">
        <f>E58+E59-E63+E65</f>
        <v>-21094380.640000105</v>
      </c>
      <c r="F67" s="21">
        <f>F58+F59-F63+F65</f>
        <v>93547515.269999981</v>
      </c>
    </row>
    <row r="68" spans="2:6" x14ac:dyDescent="0.25">
      <c r="B68" s="11"/>
      <c r="C68" s="9" t="s">
        <v>13</v>
      </c>
      <c r="D68" s="21">
        <f>D67-D6</f>
        <v>152733712.96999979</v>
      </c>
      <c r="E68" s="21">
        <f>E67-E6</f>
        <v>-21094380.640000105</v>
      </c>
      <c r="F68" s="21">
        <f>F67-F6</f>
        <v>93547515.269999981</v>
      </c>
    </row>
    <row r="69" spans="2:6" ht="15.75" thickBot="1" x14ac:dyDescent="0.3">
      <c r="B69" s="43"/>
      <c r="C69" s="42"/>
      <c r="D69" s="42"/>
      <c r="E69" s="42"/>
      <c r="F69" s="42"/>
    </row>
    <row r="70" spans="2:6" ht="15.75" thickBot="1" x14ac:dyDescent="0.3">
      <c r="B70" s="41"/>
      <c r="C70" s="40"/>
      <c r="D70" s="40"/>
      <c r="E70" s="40"/>
      <c r="F70" s="40"/>
    </row>
    <row r="71" spans="2:6" x14ac:dyDescent="0.25">
      <c r="B71" s="39" t="s">
        <v>12</v>
      </c>
      <c r="C71" s="38"/>
      <c r="D71" s="37" t="s">
        <v>11</v>
      </c>
      <c r="E71" s="36" t="s">
        <v>10</v>
      </c>
      <c r="F71" s="35" t="s">
        <v>9</v>
      </c>
    </row>
    <row r="72" spans="2:6" ht="15.75" thickBot="1" x14ac:dyDescent="0.3">
      <c r="B72" s="34"/>
      <c r="C72" s="33"/>
      <c r="D72" s="32"/>
      <c r="E72" s="31"/>
      <c r="F72" s="30" t="s">
        <v>8</v>
      </c>
    </row>
    <row r="73" spans="2:6" x14ac:dyDescent="0.25">
      <c r="B73" s="29"/>
      <c r="C73" s="28"/>
      <c r="D73" s="22"/>
      <c r="E73" s="22"/>
      <c r="F73" s="22"/>
    </row>
    <row r="74" spans="2:6" x14ac:dyDescent="0.25">
      <c r="B74" s="23"/>
      <c r="C74" s="26" t="s">
        <v>7</v>
      </c>
      <c r="D74" s="27">
        <v>531531910.54000002</v>
      </c>
      <c r="E74" s="24">
        <v>609886699.34000003</v>
      </c>
      <c r="F74" s="24">
        <v>609886699.34000003</v>
      </c>
    </row>
    <row r="75" spans="2:6" x14ac:dyDescent="0.25">
      <c r="B75" s="23"/>
      <c r="C75" s="26" t="s">
        <v>6</v>
      </c>
      <c r="D75" s="21">
        <f>D76-D77</f>
        <v>0</v>
      </c>
      <c r="E75" s="21">
        <f>E76-E77</f>
        <v>0</v>
      </c>
      <c r="F75" s="21">
        <f>F76-F77</f>
        <v>0</v>
      </c>
    </row>
    <row r="76" spans="2:6" x14ac:dyDescent="0.25">
      <c r="B76" s="23"/>
      <c r="C76" s="26" t="s">
        <v>5</v>
      </c>
      <c r="D76" s="24">
        <v>0</v>
      </c>
      <c r="E76" s="24">
        <v>0</v>
      </c>
      <c r="F76" s="24">
        <v>0</v>
      </c>
    </row>
    <row r="77" spans="2:6" x14ac:dyDescent="0.25">
      <c r="B77" s="23"/>
      <c r="C77" s="26" t="s">
        <v>4</v>
      </c>
      <c r="D77" s="24">
        <v>0</v>
      </c>
      <c r="E77" s="24">
        <v>0</v>
      </c>
      <c r="F77" s="24">
        <v>0</v>
      </c>
    </row>
    <row r="78" spans="2:6" x14ac:dyDescent="0.25">
      <c r="B78" s="23"/>
      <c r="C78" s="22"/>
      <c r="D78" s="24"/>
      <c r="E78" s="24"/>
      <c r="F78" s="24"/>
    </row>
    <row r="79" spans="2:6" x14ac:dyDescent="0.25">
      <c r="B79" s="23"/>
      <c r="C79" s="22" t="s">
        <v>3</v>
      </c>
      <c r="D79" s="24">
        <v>502781415</v>
      </c>
      <c r="E79" s="24">
        <v>594345481.01999998</v>
      </c>
      <c r="F79" s="24">
        <v>594345481.01999998</v>
      </c>
    </row>
    <row r="80" spans="2:6" x14ac:dyDescent="0.25">
      <c r="B80" s="23"/>
      <c r="C80" s="22"/>
      <c r="D80" s="24"/>
      <c r="E80" s="24"/>
      <c r="F80" s="24"/>
    </row>
    <row r="81" spans="2:6" x14ac:dyDescent="0.25">
      <c r="B81" s="23"/>
      <c r="C81" s="22" t="s">
        <v>2</v>
      </c>
      <c r="D81" s="25">
        <v>0</v>
      </c>
      <c r="E81" s="24">
        <v>0</v>
      </c>
      <c r="F81" s="24">
        <v>0</v>
      </c>
    </row>
    <row r="82" spans="2:6" x14ac:dyDescent="0.25">
      <c r="B82" s="23"/>
      <c r="C82" s="22"/>
      <c r="D82" s="22"/>
      <c r="E82" s="22"/>
      <c r="F82" s="22"/>
    </row>
    <row r="83" spans="2:6" x14ac:dyDescent="0.25">
      <c r="B83" s="11"/>
      <c r="C83" s="9" t="s">
        <v>1</v>
      </c>
      <c r="D83" s="21">
        <f>D74++D75-D79+D81</f>
        <v>28750495.540000021</v>
      </c>
      <c r="E83" s="21">
        <f>E74++E75-E79+E81</f>
        <v>15541218.320000052</v>
      </c>
      <c r="F83" s="21">
        <f>F74++F75-F79+F81</f>
        <v>15541218.320000052</v>
      </c>
    </row>
    <row r="84" spans="2:6" x14ac:dyDescent="0.25">
      <c r="B84" s="20"/>
      <c r="C84" s="19" t="s">
        <v>0</v>
      </c>
      <c r="D84" s="18">
        <f>D83-D75</f>
        <v>28750495.540000021</v>
      </c>
      <c r="E84" s="18">
        <f>E83-E75</f>
        <v>15541218.320000052</v>
      </c>
      <c r="F84" s="18">
        <f>F83-F75</f>
        <v>15541218.320000052</v>
      </c>
    </row>
    <row r="85" spans="2:6" ht="15.75" thickBot="1" x14ac:dyDescent="0.3">
      <c r="B85" s="17"/>
      <c r="C85" s="16"/>
      <c r="D85" s="15"/>
      <c r="E85" s="15"/>
      <c r="F85" s="15"/>
    </row>
    <row r="86" spans="2:6" x14ac:dyDescent="0.25">
      <c r="B86" s="14"/>
      <c r="C86" s="13"/>
      <c r="D86" s="13"/>
      <c r="E86" s="13"/>
      <c r="F86" s="12"/>
    </row>
    <row r="87" spans="2:6" x14ac:dyDescent="0.25">
      <c r="B87" s="11"/>
      <c r="C87" s="10"/>
      <c r="D87" s="10"/>
      <c r="E87" s="10"/>
      <c r="F87" s="9"/>
    </row>
    <row r="88" spans="2:6" x14ac:dyDescent="0.25">
      <c r="B88" s="11"/>
      <c r="C88" s="10"/>
      <c r="D88" s="10"/>
      <c r="E88" s="10"/>
      <c r="F88" s="9"/>
    </row>
    <row r="89" spans="2:6" x14ac:dyDescent="0.25">
      <c r="B89" s="11"/>
      <c r="C89" s="10"/>
      <c r="D89" s="10"/>
      <c r="E89" s="10"/>
      <c r="F89" s="9"/>
    </row>
    <row r="90" spans="2:6" x14ac:dyDescent="0.25">
      <c r="B90" s="11"/>
      <c r="C90" s="10"/>
      <c r="D90" s="10"/>
      <c r="E90" s="10"/>
      <c r="F90" s="9"/>
    </row>
    <row r="91" spans="2:6" x14ac:dyDescent="0.25">
      <c r="B91" s="6"/>
      <c r="C91" s="5"/>
      <c r="D91" s="5"/>
      <c r="E91" s="5"/>
      <c r="F91" s="4"/>
    </row>
    <row r="92" spans="2:6" x14ac:dyDescent="0.25">
      <c r="B92" s="6"/>
      <c r="C92" s="5"/>
      <c r="D92" s="5"/>
      <c r="E92" s="5"/>
      <c r="F92" s="4"/>
    </row>
    <row r="93" spans="2:6" x14ac:dyDescent="0.25">
      <c r="B93" s="8"/>
      <c r="C93" s="7"/>
      <c r="D93" s="7"/>
      <c r="E93" s="7"/>
      <c r="F93" s="4"/>
    </row>
    <row r="94" spans="2:6" x14ac:dyDescent="0.25">
      <c r="B94" s="8"/>
      <c r="C94" s="7"/>
      <c r="D94" s="7"/>
      <c r="E94" s="7"/>
      <c r="F94" s="4"/>
    </row>
    <row r="95" spans="2:6" x14ac:dyDescent="0.25">
      <c r="B95" s="6"/>
      <c r="C95" s="5"/>
      <c r="D95" s="5"/>
      <c r="E95" s="5"/>
      <c r="F95" s="4"/>
    </row>
    <row r="96" spans="2:6" x14ac:dyDescent="0.25">
      <c r="B96" s="6"/>
      <c r="C96" s="5"/>
      <c r="D96" s="5"/>
      <c r="E96" s="5"/>
      <c r="F96" s="4"/>
    </row>
    <row r="97" spans="2:6" x14ac:dyDescent="0.25">
      <c r="B97" s="6"/>
      <c r="C97" s="5"/>
      <c r="D97" s="5"/>
      <c r="E97" s="5"/>
      <c r="F97" s="4"/>
    </row>
    <row r="98" spans="2:6" x14ac:dyDescent="0.25">
      <c r="B98" s="6"/>
      <c r="C98" s="5"/>
      <c r="D98" s="5"/>
      <c r="E98" s="5"/>
      <c r="F98" s="4"/>
    </row>
    <row r="99" spans="2:6" x14ac:dyDescent="0.25">
      <c r="B99" s="6"/>
      <c r="C99" s="5"/>
      <c r="D99" s="5"/>
      <c r="E99" s="5"/>
      <c r="F99" s="4"/>
    </row>
    <row r="100" spans="2:6" ht="15.75" thickBot="1" x14ac:dyDescent="0.3">
      <c r="B100" s="3"/>
      <c r="C100" s="2"/>
      <c r="D100" s="2"/>
      <c r="E100" s="2"/>
      <c r="F100" s="1"/>
    </row>
  </sheetData>
  <mergeCells count="20">
    <mergeCell ref="B12:C13"/>
    <mergeCell ref="E12:E13"/>
    <mergeCell ref="B33:C33"/>
    <mergeCell ref="B42:C43"/>
    <mergeCell ref="D42:D43"/>
    <mergeCell ref="E42:E43"/>
    <mergeCell ref="B52:B53"/>
    <mergeCell ref="C52:C53"/>
    <mergeCell ref="B55:C56"/>
    <mergeCell ref="E55:E56"/>
    <mergeCell ref="B57:C57"/>
    <mergeCell ref="B71:C72"/>
    <mergeCell ref="D71:D72"/>
    <mergeCell ref="E71:E72"/>
    <mergeCell ref="B73:C73"/>
    <mergeCell ref="B84:B85"/>
    <mergeCell ref="C84:C85"/>
    <mergeCell ref="D84:D85"/>
    <mergeCell ref="E84:E85"/>
    <mergeCell ref="F84:F85"/>
  </mergeCells>
  <pageMargins left="0.70866141732283472" right="0.70866141732283472" top="0.74803149606299213" bottom="0.74803149606299213" header="0.31496062992125984" footer="0.31496062992125984"/>
  <pageSetup scale="77" fitToHeight="3" orientation="landscape" r:id="rId1"/>
  <headerFooter>
    <oddFooter>Página &amp;P</oddFooter>
  </headerFooter>
  <rowBreaks count="2" manualBreakCount="2">
    <brk id="41" max="6" man="1"/>
    <brk id="7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Presupuestario Diciembr</vt:lpstr>
      <vt:lpstr>'Balance Presupuestario Diciembr'!Área_de_impresión</vt:lpstr>
      <vt:lpstr>'Balance Presupuestario Diciembr'!Títulos_a_imprimir</vt:lpstr>
    </vt:vector>
  </TitlesOfParts>
  <Company>Honorable Ayuntamiento de Durango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Guillermina Contreras Frias</dc:creator>
  <cp:lastModifiedBy>Erika Guillermina Contreras Frias</cp:lastModifiedBy>
  <dcterms:created xsi:type="dcterms:W3CDTF">2019-07-12T20:17:27Z</dcterms:created>
  <dcterms:modified xsi:type="dcterms:W3CDTF">2019-07-12T20:19:31Z</dcterms:modified>
</cp:coreProperties>
</file>