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9525" activeTab="0"/>
  </bookViews>
  <sheets>
    <sheet name="BP Def  IMPRIMIR" sheetId="1" r:id="rId1"/>
  </sheets>
  <externalReferences>
    <externalReference r:id="rId4"/>
  </externalReferences>
  <definedNames>
    <definedName name="XDO_?c1002?">'[1]LDB 1'!$C$12</definedName>
  </definedNames>
  <calcPr fullCalcOnLoad="1"/>
</workbook>
</file>

<file path=xl/sharedStrings.xml><?xml version="1.0" encoding="utf-8"?>
<sst xmlns="http://schemas.openxmlformats.org/spreadsheetml/2006/main" count="82" uniqueCount="55">
  <si>
    <t>MUNICIPIO DE DURANGO</t>
  </si>
  <si>
    <t>Balance Presupuestario - LDF</t>
  </si>
  <si>
    <t xml:space="preserve">Del 1 de enero al 31 de Marzo de 2020 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</si>
  <si>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</si>
  <si>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</si>
  <si>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</si>
  <si>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</si>
  <si>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</si>
  <si>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</si>
  <si>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</si>
  <si>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 xml:space="preserve">  A. Ingresos Totales (A= A1+A2+A3)</t>
  </si>
  <si>
    <t xml:space="preserve">       A1. Ingresos de Libre Disposición</t>
  </si>
  <si>
    <t xml:space="preserve">       Varios</t>
  </si>
  <si>
    <t xml:space="preserve">       Participaciones</t>
  </si>
  <si>
    <t xml:space="preserve">       Incentivos</t>
  </si>
  <si>
    <t xml:space="preserve">       A2. Transferencias Federales Etiquetadas</t>
  </si>
  <si>
    <t xml:space="preserve">       Aportaciones</t>
  </si>
  <si>
    <t xml:space="preserve">       Convenios</t>
  </si>
  <si>
    <t xml:space="preserve">       Fondos distintos de Aportaciones</t>
  </si>
  <si>
    <t xml:space="preserve">       Transferencias, Subsidios y Subvenciones y Pensiones</t>
  </si>
  <si>
    <t xml:space="preserve">       E. Otras Transferencias Federales Etiquetadas</t>
  </si>
  <si>
    <t xml:space="preserve">       A3. Financiamiento Neto</t>
  </si>
  <si>
    <t xml:space="preserve">  B. Egresos Presupuestarios (B = B1+B2)</t>
  </si>
  <si>
    <t xml:space="preserve">       B1. Gasto No Etiquetado (sin incluir Amortización de la Deuda Pública)</t>
  </si>
  <si>
    <t xml:space="preserve">       B2. Gasto Etiquetado (sin incluir Amortización de la Deuda Pública)</t>
  </si>
  <si>
    <t xml:space="preserve">  C. Remanentes del Ejercicio Anterior ( C = C1 + C2)</t>
  </si>
  <si>
    <t xml:space="preserve">       C1.Remanentes de Ingresos de Libre Disposición Aplicados en el Periodo</t>
  </si>
  <si>
    <t xml:space="preserve">       C2.Remanentes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</si>
  <si>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</si>
  <si>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</si>
  <si>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 III. Balance Presupuestario sin Financiamiento Neto y sin Remanentes del Ejercicio Anterior</t>
  </si>
  <si>
    <t xml:space="preserve">  E. Intereses, Comisiones y Gastos de la Deuda (E = E1 + E2)</t>
  </si>
  <si>
    <t xml:space="preserve">       E1. Intereses, Comisiones y Gastos de la deuda con Gasto No Etiquetado</t>
  </si>
  <si>
    <t xml:space="preserve">       E2. Intereses, Comisiones y Gastos de la deuda con Gasto Etiquetado</t>
  </si>
  <si>
    <t xml:space="preserve">  IV. Balance Primario (IV = III +E)</t>
  </si>
  <si>
    <t xml:space="preserve">  F. Financiamiento (F = F1 + F2)</t>
  </si>
  <si>
    <t xml:space="preserve">       F1. Financiamiento con Fuente de Pago de Ingresos de Libre Disposición</t>
  </si>
  <si>
    <t xml:space="preserve">       F2. Financiamiento con Fuente de Pago de Transferencias Federales Etiquetadas</t>
  </si>
  <si>
    <t xml:space="preserve">  G. Amortización de la Deuda (G = G1 + G2)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</si>
  <si>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</si>
  <si>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</si>
  <si>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A3. Financiamiento Neto (A3 = F - G)</t>
  </si>
  <si>
    <t xml:space="preserve">  A1. Ingresos de Libre Disposición</t>
  </si>
  <si>
    <t xml:space="preserve">  A3.1 Financiamiento Neto con Fuente de Pago de Ingresos de Libre Disposición (A3.1 = F1 - G1)</t>
  </si>
  <si>
    <t xml:space="preserve">       F1. Financiamiento con Fuent de Pago de Ingresos de Libre disposició</t>
  </si>
  <si>
    <t xml:space="preserve">  B1. Gasto No Etiquetado (sin incluir Amortización de la deuda Pública)</t>
  </si>
  <si>
    <t xml:space="preserve">  c!. Remanentes de Ingresos de Libre Disposición aplicados en el Periodo</t>
  </si>
  <si>
    <t xml:space="preserve">  V. Balance Presupuestario de Recursos Disponibles (V = A1 + A3.1 -B1 + C1)</t>
  </si>
  <si>
    <t xml:space="preserve">  VI. Balance Presupuestario de Recursos Disponibles sin Financiamiento Neto (VI = V - A3.1)</t>
  </si>
  <si>
    <t xml:space="preserve">  A2. Transferencias Federales Etiquetadas</t>
  </si>
  <si>
    <t xml:space="preserve">  A3.2 Financiamiento Neto con fuente de Pago de Transferencias Federales Etiquetadas (A3.2 = F2 - g2)</t>
  </si>
  <si>
    <t xml:space="preserve">  B2. Gasto Etiquetado (sin incluir Amortización de la Deuda Pública)</t>
  </si>
  <si>
    <t xml:space="preserve">  C2. Remanentes de Transferencias Federales Etiquetadas aplicadas en el Periodo</t>
  </si>
  <si>
    <t xml:space="preserve">  VII. Balance Presupuestario de Recursos Etiquetados (VII = A2 + A3.2 -B2 + C2)</t>
  </si>
  <si>
    <t xml:space="preserve">  VIII. Balance Presupuestario de Recursos Etiquetados sin Financiamiento Neto (VIII = VII - A3.2)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</si>
</sst>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>
      <alignment/>
    </xf>
    <xf numFmtId="164" fontId="0" fillId="0" borderId="0" xfId="47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64" fontId="20" fillId="0" borderId="13" xfId="47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164" fontId="21" fillId="0" borderId="15" xfId="47" applyFont="1" applyFill="1" applyBorder="1" applyAlignment="1">
      <alignment horizontal="right"/>
    </xf>
    <xf numFmtId="164" fontId="21" fillId="0" borderId="11" xfId="47" applyFont="1" applyFill="1" applyBorder="1" applyAlignment="1">
      <alignment horizontal="right"/>
    </xf>
    <xf numFmtId="2" fontId="21" fillId="0" borderId="15" xfId="47" applyNumberFormat="1" applyFont="1" applyFill="1" applyBorder="1" applyAlignment="1">
      <alignment horizontal="right"/>
    </xf>
    <xf numFmtId="2" fontId="21" fillId="0" borderId="11" xfId="47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64" fontId="20" fillId="0" borderId="15" xfId="47" applyFont="1" applyFill="1" applyBorder="1" applyAlignment="1">
      <alignment horizontal="right"/>
    </xf>
    <xf numFmtId="0" fontId="38" fillId="0" borderId="14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20" fillId="0" borderId="15" xfId="47" applyNumberFormat="1" applyFont="1" applyFill="1" applyBorder="1" applyAlignment="1">
      <alignment horizontal="right"/>
    </xf>
    <xf numFmtId="164" fontId="21" fillId="0" borderId="11" xfId="47" applyFont="1" applyFill="1" applyBorder="1" applyAlignment="1">
      <alignment/>
    </xf>
    <xf numFmtId="164" fontId="20" fillId="0" borderId="11" xfId="47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21" fillId="0" borderId="18" xfId="47" applyFont="1" applyFill="1" applyBorder="1" applyAlignment="1">
      <alignment horizontal="right"/>
    </xf>
    <xf numFmtId="164" fontId="21" fillId="0" borderId="17" xfId="47" applyFont="1" applyFill="1" applyBorder="1" applyAlignment="1">
      <alignment horizontal="right"/>
    </xf>
    <xf numFmtId="164" fontId="0" fillId="0" borderId="0" xfId="47" applyFont="1" applyAlignment="1">
      <alignment horizontal="righ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64" fontId="21" fillId="0" borderId="13" xfId="47" applyFont="1" applyFill="1" applyBorder="1" applyAlignment="1">
      <alignment horizontal="right"/>
    </xf>
    <xf numFmtId="0" fontId="0" fillId="0" borderId="0" xfId="0" applyFill="1" applyAlignment="1">
      <alignment/>
    </xf>
    <xf numFmtId="0" fontId="38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164" fontId="20" fillId="0" borderId="18" xfId="47" applyFont="1" applyFill="1" applyBorder="1" applyAlignment="1">
      <alignment horizontal="right"/>
    </xf>
    <xf numFmtId="4" fontId="39" fillId="33" borderId="17" xfId="0" applyNumberFormat="1" applyFont="1" applyFill="1" applyBorder="1" applyAlignment="1">
      <alignment horizontal="center" vertical="center" wrapText="1"/>
    </xf>
    <xf numFmtId="164" fontId="21" fillId="0" borderId="10" xfId="47" applyFont="1" applyFill="1" applyBorder="1" applyAlignment="1">
      <alignment horizontal="right"/>
    </xf>
    <xf numFmtId="2" fontId="20" fillId="0" borderId="15" xfId="47" applyNumberFormat="1" applyFont="1" applyFill="1" applyBorder="1" applyAlignment="1">
      <alignment horizontal="right"/>
    </xf>
    <xf numFmtId="2" fontId="20" fillId="0" borderId="11" xfId="47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47" applyFont="1" applyBorder="1" applyAlignment="1">
      <alignment/>
    </xf>
    <xf numFmtId="0" fontId="39" fillId="33" borderId="12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4" fontId="39" fillId="33" borderId="13" xfId="0" applyNumberFormat="1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4" fontId="39" fillId="33" borderId="15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2" xfId="47" applyFont="1" applyBorder="1" applyAlignment="1">
      <alignment/>
    </xf>
    <xf numFmtId="164" fontId="0" fillId="0" borderId="23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presupuestario%20Marz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B 1"/>
      <sheetName val="LDF Ingresos D"/>
      <sheetName val="LDF Egresos "/>
      <sheetName val="ldf (hoja trab) eg"/>
      <sheetName val="BP Def"/>
      <sheetName val="BP Def  IMPRIMIR"/>
      <sheetName val="LDF Ingresos Def"/>
      <sheetName val="ANALITICO EG DEF"/>
      <sheetName val="BC mzo 20"/>
      <sheetName val="Edo Actividades"/>
      <sheetName val="Observaciones"/>
      <sheetName val="bc mzo20"/>
      <sheetName val="XDO_METADATA"/>
    </sheetNames>
    <sheetDataSet>
      <sheetData sheetId="0">
        <row r="12">
          <cell r="C12">
            <v>716508715.31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A1" sqref="A1:E90"/>
    </sheetView>
  </sheetViews>
  <sheetFormatPr defaultColWidth="11.421875" defaultRowHeight="12.75"/>
  <cols>
    <col min="1" max="1" width="91.140625" style="0" customWidth="1"/>
    <col min="2" max="2" width="2.00390625" style="0" customWidth="1"/>
    <col min="3" max="5" width="20.7109375" style="1" customWidth="1"/>
  </cols>
  <sheetData>
    <row r="1" spans="1:5" ht="12.75" customHeight="1">
      <c r="A1" s="52" t="s">
        <v>0</v>
      </c>
      <c r="B1" s="53"/>
      <c r="C1" s="53"/>
      <c r="D1" s="53"/>
      <c r="E1" s="54"/>
    </row>
    <row r="2" spans="1:5" ht="12.75">
      <c r="A2" s="55" t="s">
        <v>1</v>
      </c>
      <c r="B2" s="56"/>
      <c r="C2" s="56"/>
      <c r="D2" s="56"/>
      <c r="E2" s="57"/>
    </row>
    <row r="3" spans="1:5" ht="12.75" customHeight="1">
      <c r="A3" s="55" t="s">
        <v>2</v>
      </c>
      <c r="B3" s="56"/>
      <c r="C3" s="56"/>
      <c r="D3" s="56"/>
      <c r="E3" s="57"/>
    </row>
    <row r="4" spans="1:5" ht="13.5" thickBot="1">
      <c r="A4" s="58" t="s">
        <v>3</v>
      </c>
      <c r="B4" s="59"/>
      <c r="C4" s="59"/>
      <c r="D4" s="59"/>
      <c r="E4" s="60"/>
    </row>
    <row r="5" spans="1:5" ht="13.5" thickBot="1">
      <c r="A5" s="61"/>
      <c r="B5" s="62"/>
      <c r="C5" s="63"/>
      <c r="D5" s="63"/>
      <c r="E5" s="64"/>
    </row>
    <row r="6" spans="1:5" ht="12.75">
      <c r="A6" s="43" t="s">
        <v>4</v>
      </c>
      <c r="B6" s="44"/>
      <c r="C6" s="2" t="s">
        <v>5</v>
      </c>
      <c r="D6" s="47" t="s">
        <v>6</v>
      </c>
      <c r="E6" s="2" t="s">
        <v>7</v>
      </c>
    </row>
    <row r="7" spans="1:5" ht="13.5" thickBot="1">
      <c r="A7" s="49"/>
      <c r="B7" s="50"/>
      <c r="C7" s="3" t="s">
        <v>8</v>
      </c>
      <c r="D7" s="51"/>
      <c r="E7" s="3" t="s">
        <v>9</v>
      </c>
    </row>
    <row r="8" spans="1:5" s="7" customFormat="1" ht="15">
      <c r="A8" s="4" t="s">
        <v>10</v>
      </c>
      <c r="B8" s="5"/>
      <c r="C8" s="6">
        <f>C9+C13+C19</f>
        <v>2373843092.4900002</v>
      </c>
      <c r="D8" s="6">
        <f>D9+D13+D19</f>
        <v>640001218.3100001</v>
      </c>
      <c r="E8" s="6">
        <f>E9+E13+E19</f>
        <v>552453685.9100001</v>
      </c>
    </row>
    <row r="9" spans="1:5" ht="15">
      <c r="A9" s="8" t="s">
        <v>11</v>
      </c>
      <c r="B9" s="9"/>
      <c r="C9" s="10">
        <f>SUM(C10:C12)</f>
        <v>1743828242.0900002</v>
      </c>
      <c r="D9" s="10">
        <f>SUM(D10:D12)</f>
        <v>483613931.71000004</v>
      </c>
      <c r="E9" s="10">
        <f>SUM(E10:E12)</f>
        <v>396066399.31000006</v>
      </c>
    </row>
    <row r="10" spans="1:5" ht="15">
      <c r="A10" s="8" t="s">
        <v>12</v>
      </c>
      <c r="B10" s="9"/>
      <c r="C10" s="10">
        <f>701143075.09+2439030</f>
        <v>703582105.09</v>
      </c>
      <c r="D10" s="10">
        <f>262761665.05+10000000</f>
        <v>272761665.05</v>
      </c>
      <c r="E10" s="10">
        <f>D10</f>
        <v>272761665.05</v>
      </c>
    </row>
    <row r="11" spans="1:5" ht="15">
      <c r="A11" s="8" t="s">
        <v>13</v>
      </c>
      <c r="B11" s="9"/>
      <c r="C11" s="10">
        <v>1029770902</v>
      </c>
      <c r="D11" s="10">
        <v>208611440.81</v>
      </c>
      <c r="E11" s="10">
        <v>121063908.41</v>
      </c>
    </row>
    <row r="12" spans="1:5" ht="15">
      <c r="A12" s="8" t="s">
        <v>14</v>
      </c>
      <c r="B12" s="9"/>
      <c r="C12" s="10">
        <v>10475235</v>
      </c>
      <c r="D12" s="10">
        <v>2240825.85</v>
      </c>
      <c r="E12" s="11">
        <f>D12</f>
        <v>2240825.85</v>
      </c>
    </row>
    <row r="13" spans="1:5" ht="15">
      <c r="A13" s="8" t="s">
        <v>15</v>
      </c>
      <c r="B13" s="9"/>
      <c r="C13" s="10">
        <f>SUM(C14:C17)</f>
        <v>580014850.4</v>
      </c>
      <c r="D13" s="10">
        <f>SUM(D14:D17)</f>
        <v>156387286.6</v>
      </c>
      <c r="E13" s="10">
        <f>SUM(E14:E17)</f>
        <v>156387286.6</v>
      </c>
    </row>
    <row r="14" spans="1:5" ht="15">
      <c r="A14" s="8" t="s">
        <v>16</v>
      </c>
      <c r="B14" s="9"/>
      <c r="C14" s="10">
        <v>538426713</v>
      </c>
      <c r="D14" s="10">
        <v>133270120</v>
      </c>
      <c r="E14" s="11">
        <f aca="true" t="shared" si="0" ref="E14:E20">D14</f>
        <v>133270120</v>
      </c>
    </row>
    <row r="15" spans="1:5" ht="15">
      <c r="A15" s="8" t="s">
        <v>17</v>
      </c>
      <c r="B15" s="9"/>
      <c r="C15" s="10">
        <v>41588137.4</v>
      </c>
      <c r="D15" s="10">
        <v>23117166.6</v>
      </c>
      <c r="E15" s="11">
        <f t="shared" si="0"/>
        <v>23117166.6</v>
      </c>
    </row>
    <row r="16" spans="1:5" ht="15">
      <c r="A16" s="8" t="s">
        <v>18</v>
      </c>
      <c r="B16" s="9"/>
      <c r="C16" s="10"/>
      <c r="D16" s="10"/>
      <c r="E16" s="11">
        <f t="shared" si="0"/>
        <v>0</v>
      </c>
    </row>
    <row r="17" spans="1:5" ht="15">
      <c r="A17" s="8" t="s">
        <v>19</v>
      </c>
      <c r="B17" s="9"/>
      <c r="C17" s="10">
        <v>0</v>
      </c>
      <c r="D17" s="10">
        <v>0</v>
      </c>
      <c r="E17" s="11">
        <f t="shared" si="0"/>
        <v>0</v>
      </c>
    </row>
    <row r="18" spans="1:5" ht="15">
      <c r="A18" s="8" t="s">
        <v>20</v>
      </c>
      <c r="B18" s="9"/>
      <c r="C18" s="12"/>
      <c r="D18" s="12"/>
      <c r="E18" s="13">
        <f t="shared" si="0"/>
        <v>0</v>
      </c>
    </row>
    <row r="19" spans="1:5" ht="15">
      <c r="A19" s="8" t="s">
        <v>21</v>
      </c>
      <c r="B19" s="9"/>
      <c r="C19" s="10">
        <v>50000000</v>
      </c>
      <c r="D19" s="12">
        <v>0</v>
      </c>
      <c r="E19" s="13">
        <f t="shared" si="0"/>
        <v>0</v>
      </c>
    </row>
    <row r="20" spans="1:5" ht="15">
      <c r="A20" s="8"/>
      <c r="B20" s="9"/>
      <c r="C20" s="10"/>
      <c r="D20" s="10"/>
      <c r="E20" s="11">
        <f t="shared" si="0"/>
        <v>0</v>
      </c>
    </row>
    <row r="21" spans="1:5" ht="15">
      <c r="A21" s="14" t="s">
        <v>22</v>
      </c>
      <c r="B21" s="15"/>
      <c r="C21" s="16">
        <f>SUM(C22:C23)</f>
        <v>2289267965.17</v>
      </c>
      <c r="D21" s="16">
        <f>SUM(D22:D23)</f>
        <v>468640082.98</v>
      </c>
      <c r="E21" s="16">
        <f>SUM(E22:E23)</f>
        <v>468640082.98</v>
      </c>
    </row>
    <row r="22" spans="1:5" ht="15">
      <c r="A22" s="8" t="s">
        <v>23</v>
      </c>
      <c r="B22" s="9"/>
      <c r="C22" s="10">
        <v>1709253114.77</v>
      </c>
      <c r="D22" s="10">
        <v>378403470.98</v>
      </c>
      <c r="E22" s="11">
        <f aca="true" t="shared" si="1" ref="E22:E28">D22</f>
        <v>378403470.98</v>
      </c>
    </row>
    <row r="23" spans="1:5" ht="15">
      <c r="A23" s="8" t="s">
        <v>24</v>
      </c>
      <c r="B23" s="9"/>
      <c r="C23" s="10">
        <v>580014850.4</v>
      </c>
      <c r="D23" s="10">
        <v>90236612</v>
      </c>
      <c r="E23" s="11">
        <f t="shared" si="1"/>
        <v>90236612</v>
      </c>
    </row>
    <row r="24" spans="1:5" ht="15">
      <c r="A24" s="8"/>
      <c r="B24" s="9"/>
      <c r="C24" s="10"/>
      <c r="D24" s="10"/>
      <c r="E24" s="11">
        <f t="shared" si="1"/>
        <v>0</v>
      </c>
    </row>
    <row r="25" spans="1:5" ht="15">
      <c r="A25" s="17" t="s">
        <v>25</v>
      </c>
      <c r="B25" s="18"/>
      <c r="C25" s="19">
        <v>0</v>
      </c>
      <c r="D25" s="19">
        <v>0</v>
      </c>
      <c r="E25" s="19">
        <f t="shared" si="1"/>
        <v>0</v>
      </c>
    </row>
    <row r="26" spans="1:5" ht="15">
      <c r="A26" s="8" t="s">
        <v>26</v>
      </c>
      <c r="B26" s="9"/>
      <c r="C26" s="10"/>
      <c r="D26" s="10"/>
      <c r="E26" s="11">
        <f t="shared" si="1"/>
        <v>0</v>
      </c>
    </row>
    <row r="27" spans="1:5" ht="15">
      <c r="A27" s="8" t="s">
        <v>27</v>
      </c>
      <c r="B27" s="9"/>
      <c r="C27" s="10"/>
      <c r="D27" s="10"/>
      <c r="E27" s="11">
        <f t="shared" si="1"/>
        <v>0</v>
      </c>
    </row>
    <row r="28" spans="1:5" ht="15">
      <c r="A28" s="8"/>
      <c r="B28" s="9"/>
      <c r="C28" s="10"/>
      <c r="D28" s="10"/>
      <c r="E28" s="20">
        <f t="shared" si="1"/>
        <v>0</v>
      </c>
    </row>
    <row r="29" spans="1:5" ht="15">
      <c r="A29" s="17" t="s">
        <v>28</v>
      </c>
      <c r="B29" s="18"/>
      <c r="C29" s="16">
        <f>C8-C21+C25</f>
        <v>84575127.32000017</v>
      </c>
      <c r="D29" s="16">
        <f>D8-D21+D25</f>
        <v>171361135.33000004</v>
      </c>
      <c r="E29" s="16">
        <f>E8-E21+E25</f>
        <v>83813602.93000007</v>
      </c>
    </row>
    <row r="30" spans="1:5" ht="15">
      <c r="A30" s="17" t="s">
        <v>29</v>
      </c>
      <c r="B30" s="18"/>
      <c r="C30" s="16">
        <f>C29-C19</f>
        <v>34575127.32000017</v>
      </c>
      <c r="D30" s="16">
        <f>D29-D19</f>
        <v>171361135.33000004</v>
      </c>
      <c r="E30" s="21">
        <f>E29-E19</f>
        <v>83813602.93000007</v>
      </c>
    </row>
    <row r="31" spans="1:5" ht="15">
      <c r="A31" s="17"/>
      <c r="B31" s="18"/>
      <c r="C31" s="16"/>
      <c r="D31" s="16"/>
      <c r="E31" s="21">
        <f>D31</f>
        <v>0</v>
      </c>
    </row>
    <row r="32" spans="1:5" ht="15">
      <c r="A32" s="17"/>
      <c r="B32" s="18"/>
      <c r="C32" s="16"/>
      <c r="D32" s="16"/>
      <c r="E32" s="21">
        <f>D32</f>
        <v>0</v>
      </c>
    </row>
    <row r="33" spans="1:5" ht="15">
      <c r="A33" s="17" t="s">
        <v>30</v>
      </c>
      <c r="B33" s="18"/>
      <c r="C33" s="16">
        <f>C30</f>
        <v>34575127.32000017</v>
      </c>
      <c r="D33" s="16">
        <f>D30</f>
        <v>171361135.33000004</v>
      </c>
      <c r="E33" s="21">
        <f>E30</f>
        <v>83813602.93000007</v>
      </c>
    </row>
    <row r="34" spans="1:5" ht="15.75" thickBot="1">
      <c r="A34" s="22"/>
      <c r="B34" s="23"/>
      <c r="C34" s="24"/>
      <c r="D34" s="24"/>
      <c r="E34" s="25">
        <f>D34</f>
        <v>0</v>
      </c>
    </row>
    <row r="35" spans="3:5" ht="13.5" thickBot="1">
      <c r="C35" s="26"/>
      <c r="D35" s="26"/>
      <c r="E35" s="26">
        <f>D35</f>
        <v>0</v>
      </c>
    </row>
    <row r="36" spans="1:5" ht="12.75">
      <c r="A36" s="43" t="s">
        <v>4</v>
      </c>
      <c r="B36" s="44"/>
      <c r="C36" s="2" t="s">
        <v>5</v>
      </c>
      <c r="D36" s="47" t="s">
        <v>6</v>
      </c>
      <c r="E36" s="2" t="s">
        <v>7</v>
      </c>
    </row>
    <row r="37" spans="1:5" ht="13.5" thickBot="1">
      <c r="A37" s="49"/>
      <c r="B37" s="50"/>
      <c r="C37" s="3" t="s">
        <v>8</v>
      </c>
      <c r="D37" s="51"/>
      <c r="E37" s="3" t="s">
        <v>9</v>
      </c>
    </row>
    <row r="38" spans="1:5" s="30" customFormat="1" ht="15">
      <c r="A38" s="27"/>
      <c r="B38" s="28"/>
      <c r="C38" s="29"/>
      <c r="D38" s="29"/>
      <c r="E38" s="29">
        <f>D38</f>
        <v>0</v>
      </c>
    </row>
    <row r="39" spans="1:5" s="7" customFormat="1" ht="15">
      <c r="A39" s="17" t="s">
        <v>31</v>
      </c>
      <c r="B39" s="18"/>
      <c r="C39" s="16">
        <f>SUM(C40:C41)</f>
        <v>31388759.74</v>
      </c>
      <c r="D39" s="16">
        <f>SUM(D40:D41)</f>
        <v>4984530.65</v>
      </c>
      <c r="E39" s="16">
        <f>SUM(E40:E41)</f>
        <v>4984530.65</v>
      </c>
    </row>
    <row r="40" spans="1:5" s="30" customFormat="1" ht="15">
      <c r="A40" s="8" t="s">
        <v>32</v>
      </c>
      <c r="B40" s="9"/>
      <c r="C40" s="10">
        <v>31388759.74</v>
      </c>
      <c r="D40" s="10">
        <v>4984530.65</v>
      </c>
      <c r="E40" s="10">
        <f>D40</f>
        <v>4984530.65</v>
      </c>
    </row>
    <row r="41" spans="1:5" s="30" customFormat="1" ht="15">
      <c r="A41" s="8" t="s">
        <v>33</v>
      </c>
      <c r="B41" s="9"/>
      <c r="C41" s="10">
        <v>0</v>
      </c>
      <c r="D41" s="10">
        <v>0</v>
      </c>
      <c r="E41" s="10">
        <f>D41</f>
        <v>0</v>
      </c>
    </row>
    <row r="42" spans="1:5" s="30" customFormat="1" ht="15">
      <c r="A42" s="8"/>
      <c r="B42" s="9"/>
      <c r="C42" s="10"/>
      <c r="D42" s="10"/>
      <c r="E42" s="10">
        <f>D42</f>
        <v>0</v>
      </c>
    </row>
    <row r="43" spans="1:5" s="7" customFormat="1" ht="15">
      <c r="A43" s="17" t="s">
        <v>34</v>
      </c>
      <c r="B43" s="18"/>
      <c r="C43" s="16">
        <f>C33+C39</f>
        <v>65963887.06000017</v>
      </c>
      <c r="D43" s="16">
        <f>D33+D39</f>
        <v>176345665.98000005</v>
      </c>
      <c r="E43" s="16">
        <f>E33+E39</f>
        <v>88798133.58000007</v>
      </c>
    </row>
    <row r="44" spans="1:5" s="7" customFormat="1" ht="14.25" customHeight="1" thickBot="1">
      <c r="A44" s="31"/>
      <c r="B44" s="32"/>
      <c r="C44" s="33"/>
      <c r="D44" s="33"/>
      <c r="E44" s="33">
        <f>D44</f>
        <v>0</v>
      </c>
    </row>
    <row r="45" spans="3:5" ht="13.5" thickBot="1">
      <c r="C45" s="26"/>
      <c r="D45" s="26"/>
      <c r="E45" s="26">
        <f>D45</f>
        <v>0</v>
      </c>
    </row>
    <row r="46" spans="1:5" ht="12.75">
      <c r="A46" s="43" t="s">
        <v>4</v>
      </c>
      <c r="B46" s="44"/>
      <c r="C46" s="2" t="s">
        <v>5</v>
      </c>
      <c r="D46" s="47" t="s">
        <v>6</v>
      </c>
      <c r="E46" s="2" t="s">
        <v>7</v>
      </c>
    </row>
    <row r="47" spans="1:5" ht="13.5" thickBot="1">
      <c r="A47" s="49"/>
      <c r="B47" s="50"/>
      <c r="C47" s="34" t="s">
        <v>8</v>
      </c>
      <c r="D47" s="48"/>
      <c r="E47" s="34" t="s">
        <v>9</v>
      </c>
    </row>
    <row r="48" spans="1:5" s="30" customFormat="1" ht="15">
      <c r="A48" s="27"/>
      <c r="B48" s="28"/>
      <c r="C48" s="29"/>
      <c r="D48" s="29"/>
      <c r="E48" s="29"/>
    </row>
    <row r="49" spans="1:5" s="7" customFormat="1" ht="15">
      <c r="A49" s="17" t="s">
        <v>35</v>
      </c>
      <c r="B49" s="18"/>
      <c r="C49" s="16">
        <f>SUM(C50:C51)</f>
        <v>84575127.32</v>
      </c>
      <c r="D49" s="16">
        <f>SUM(D50:D51)</f>
        <v>12541366.34</v>
      </c>
      <c r="E49" s="16">
        <f>SUM(E50:E51)</f>
        <v>12541366.34</v>
      </c>
    </row>
    <row r="50" spans="1:5" s="30" customFormat="1" ht="15">
      <c r="A50" s="8" t="s">
        <v>36</v>
      </c>
      <c r="B50" s="9"/>
      <c r="C50" s="10">
        <v>84575127.32</v>
      </c>
      <c r="D50" s="10">
        <v>12541366.34</v>
      </c>
      <c r="E50" s="10">
        <f>D50</f>
        <v>12541366.34</v>
      </c>
    </row>
    <row r="51" spans="1:5" s="30" customFormat="1" ht="15">
      <c r="A51" s="8" t="s">
        <v>37</v>
      </c>
      <c r="B51" s="9"/>
      <c r="C51" s="10"/>
      <c r="D51" s="10"/>
      <c r="E51" s="10">
        <f>D51</f>
        <v>0</v>
      </c>
    </row>
    <row r="52" spans="1:5" s="7" customFormat="1" ht="15">
      <c r="A52" s="17" t="s">
        <v>38</v>
      </c>
      <c r="B52" s="18"/>
      <c r="C52" s="16">
        <f>SUM(C53:C54)</f>
        <v>84575127.32</v>
      </c>
      <c r="D52" s="16">
        <f>SUM(D53:D54)</f>
        <v>12541366.34</v>
      </c>
      <c r="E52" s="16">
        <f>SUM(E53:E54)</f>
        <v>12541366.34</v>
      </c>
    </row>
    <row r="53" spans="1:5" s="30" customFormat="1" ht="15">
      <c r="A53" s="8" t="s">
        <v>39</v>
      </c>
      <c r="B53" s="9"/>
      <c r="C53" s="10">
        <v>84575127.32</v>
      </c>
      <c r="D53" s="10">
        <v>12541366.34</v>
      </c>
      <c r="E53" s="10">
        <f>D53</f>
        <v>12541366.34</v>
      </c>
    </row>
    <row r="54" spans="1:5" s="30" customFormat="1" ht="15">
      <c r="A54" s="8" t="s">
        <v>40</v>
      </c>
      <c r="B54" s="9"/>
      <c r="C54" s="10">
        <v>0</v>
      </c>
      <c r="D54" s="10">
        <v>0</v>
      </c>
      <c r="E54" s="10">
        <f>D54</f>
        <v>0</v>
      </c>
    </row>
    <row r="55" spans="1:5" s="30" customFormat="1" ht="15">
      <c r="A55" s="8"/>
      <c r="B55" s="9"/>
      <c r="C55" s="10"/>
      <c r="D55" s="10"/>
      <c r="E55" s="10">
        <f>D55</f>
        <v>0</v>
      </c>
    </row>
    <row r="56" spans="1:5" s="7" customFormat="1" ht="15">
      <c r="A56" s="17" t="s">
        <v>41</v>
      </c>
      <c r="B56" s="18"/>
      <c r="C56" s="16">
        <f>C49-C52</f>
        <v>0</v>
      </c>
      <c r="D56" s="16">
        <f>D49-D52</f>
        <v>0</v>
      </c>
      <c r="E56" s="16">
        <f>E49-E52</f>
        <v>0</v>
      </c>
    </row>
    <row r="57" spans="1:5" s="7" customFormat="1" ht="12.75" customHeight="1" thickBot="1">
      <c r="A57" s="31"/>
      <c r="B57" s="32"/>
      <c r="C57" s="33"/>
      <c r="D57" s="33"/>
      <c r="E57" s="33">
        <f>D57</f>
        <v>0</v>
      </c>
    </row>
    <row r="58" spans="3:5" ht="13.5" thickBot="1">
      <c r="C58" s="26"/>
      <c r="D58" s="26"/>
      <c r="E58" s="26">
        <f>D58</f>
        <v>0</v>
      </c>
    </row>
    <row r="59" spans="1:5" ht="12.75">
      <c r="A59" s="43" t="s">
        <v>4</v>
      </c>
      <c r="B59" s="44"/>
      <c r="C59" s="2" t="s">
        <v>5</v>
      </c>
      <c r="D59" s="47" t="s">
        <v>6</v>
      </c>
      <c r="E59" s="2" t="s">
        <v>7</v>
      </c>
    </row>
    <row r="60" spans="1:5" ht="13.5" thickBot="1">
      <c r="A60" s="49"/>
      <c r="B60" s="50"/>
      <c r="C60" s="34" t="s">
        <v>8</v>
      </c>
      <c r="D60" s="48"/>
      <c r="E60" s="34" t="s">
        <v>9</v>
      </c>
    </row>
    <row r="61" spans="1:5" s="30" customFormat="1" ht="15">
      <c r="A61" s="27"/>
      <c r="B61" s="28"/>
      <c r="C61" s="29"/>
      <c r="D61" s="35"/>
      <c r="E61" s="29">
        <f>D61</f>
        <v>0</v>
      </c>
    </row>
    <row r="62" spans="1:5" s="7" customFormat="1" ht="15">
      <c r="A62" s="17" t="s">
        <v>42</v>
      </c>
      <c r="B62" s="18"/>
      <c r="C62" s="16">
        <f>C8</f>
        <v>2373843092.4900002</v>
      </c>
      <c r="D62" s="16">
        <f>D8</f>
        <v>640001218.3100001</v>
      </c>
      <c r="E62" s="16">
        <f>E8</f>
        <v>552453685.9100001</v>
      </c>
    </row>
    <row r="63" spans="1:5" s="30" customFormat="1" ht="15">
      <c r="A63" s="8" t="s">
        <v>43</v>
      </c>
      <c r="B63" s="9"/>
      <c r="C63" s="10">
        <f>C64-C65</f>
        <v>0</v>
      </c>
      <c r="D63" s="10">
        <f>D64-D65</f>
        <v>0</v>
      </c>
      <c r="E63" s="10">
        <f>E64-E65</f>
        <v>0</v>
      </c>
    </row>
    <row r="64" spans="1:5" s="30" customFormat="1" ht="15">
      <c r="A64" s="8" t="s">
        <v>44</v>
      </c>
      <c r="B64" s="9"/>
      <c r="C64" s="10">
        <f>C50</f>
        <v>84575127.32</v>
      </c>
      <c r="D64" s="10">
        <f>D50</f>
        <v>12541366.34</v>
      </c>
      <c r="E64" s="10">
        <f>E50</f>
        <v>12541366.34</v>
      </c>
    </row>
    <row r="65" spans="1:5" s="30" customFormat="1" ht="15">
      <c r="A65" s="8" t="s">
        <v>39</v>
      </c>
      <c r="B65" s="9"/>
      <c r="C65" s="10">
        <f>C52</f>
        <v>84575127.32</v>
      </c>
      <c r="D65" s="10">
        <f>D52</f>
        <v>12541366.34</v>
      </c>
      <c r="E65" s="10">
        <f>E52</f>
        <v>12541366.34</v>
      </c>
    </row>
    <row r="66" spans="1:5" s="30" customFormat="1" ht="15">
      <c r="A66" s="8"/>
      <c r="B66" s="9"/>
      <c r="C66" s="10"/>
      <c r="D66" s="10"/>
      <c r="E66" s="10">
        <f>D66</f>
        <v>0</v>
      </c>
    </row>
    <row r="67" spans="1:5" s="7" customFormat="1" ht="15">
      <c r="A67" s="17" t="s">
        <v>45</v>
      </c>
      <c r="B67" s="18"/>
      <c r="C67" s="16">
        <f>C22</f>
        <v>1709253114.77</v>
      </c>
      <c r="D67" s="16">
        <f>D22</f>
        <v>378403470.98</v>
      </c>
      <c r="E67" s="16">
        <f>E22</f>
        <v>378403470.98</v>
      </c>
    </row>
    <row r="68" spans="1:5" s="30" customFormat="1" ht="15">
      <c r="A68" s="8"/>
      <c r="B68" s="9"/>
      <c r="C68" s="10"/>
      <c r="D68" s="11"/>
      <c r="E68" s="10">
        <f>D68</f>
        <v>0</v>
      </c>
    </row>
    <row r="69" spans="1:5" s="7" customFormat="1" ht="15">
      <c r="A69" s="17" t="s">
        <v>46</v>
      </c>
      <c r="B69" s="18"/>
      <c r="C69" s="36">
        <f>C26</f>
        <v>0</v>
      </c>
      <c r="D69" s="37">
        <f>D26</f>
        <v>0</v>
      </c>
      <c r="E69" s="36">
        <f>E26</f>
        <v>0</v>
      </c>
    </row>
    <row r="70" spans="1:5" s="30" customFormat="1" ht="15">
      <c r="A70" s="8"/>
      <c r="B70" s="9"/>
      <c r="C70" s="10"/>
      <c r="D70" s="11"/>
      <c r="E70" s="10">
        <f>D70</f>
        <v>0</v>
      </c>
    </row>
    <row r="71" spans="1:5" s="7" customFormat="1" ht="15">
      <c r="A71" s="17" t="s">
        <v>47</v>
      </c>
      <c r="B71" s="18"/>
      <c r="C71" s="16">
        <f>C62+C63-C67+C69</f>
        <v>664589977.7200003</v>
      </c>
      <c r="D71" s="16">
        <f>D62+D63-D67+D69</f>
        <v>261597747.33000004</v>
      </c>
      <c r="E71" s="16">
        <f>E62+E63-E67+E69</f>
        <v>174050214.93000007</v>
      </c>
    </row>
    <row r="72" spans="1:5" s="7" customFormat="1" ht="15">
      <c r="A72" s="17" t="s">
        <v>48</v>
      </c>
      <c r="B72" s="18"/>
      <c r="C72" s="16">
        <f>C71-C63</f>
        <v>664589977.7200003</v>
      </c>
      <c r="D72" s="16">
        <f>D71-D63</f>
        <v>261597747.33000004</v>
      </c>
      <c r="E72" s="16">
        <f>E71-E63</f>
        <v>174050214.93000007</v>
      </c>
    </row>
    <row r="73" spans="1:5" s="30" customFormat="1" ht="15.75" thickBot="1">
      <c r="A73" s="22"/>
      <c r="B73" s="23"/>
      <c r="C73" s="24"/>
      <c r="D73" s="25"/>
      <c r="E73" s="24">
        <f>D73</f>
        <v>0</v>
      </c>
    </row>
    <row r="74" spans="3:5" ht="13.5" thickBot="1">
      <c r="C74" s="26"/>
      <c r="D74" s="26"/>
      <c r="E74" s="26">
        <f>D74</f>
        <v>0</v>
      </c>
    </row>
    <row r="75" spans="1:5" ht="12.75">
      <c r="A75" s="43" t="s">
        <v>4</v>
      </c>
      <c r="B75" s="44"/>
      <c r="C75" s="2" t="s">
        <v>5</v>
      </c>
      <c r="D75" s="47" t="s">
        <v>6</v>
      </c>
      <c r="E75" s="2" t="s">
        <v>7</v>
      </c>
    </row>
    <row r="76" spans="1:5" ht="13.5" thickBot="1">
      <c r="A76" s="45"/>
      <c r="B76" s="46"/>
      <c r="C76" s="34" t="s">
        <v>8</v>
      </c>
      <c r="D76" s="48"/>
      <c r="E76" s="34" t="s">
        <v>9</v>
      </c>
    </row>
    <row r="77" spans="1:5" ht="15">
      <c r="A77" s="8"/>
      <c r="B77" s="9"/>
      <c r="C77" s="29"/>
      <c r="D77" s="29"/>
      <c r="E77" s="29">
        <f>D77</f>
        <v>0</v>
      </c>
    </row>
    <row r="78" spans="1:5" ht="15">
      <c r="A78" s="38" t="s">
        <v>49</v>
      </c>
      <c r="B78" s="39"/>
      <c r="C78" s="10">
        <f>C13</f>
        <v>580014850.4</v>
      </c>
      <c r="D78" s="10">
        <f>D13</f>
        <v>156387286.6</v>
      </c>
      <c r="E78" s="10">
        <f>E13</f>
        <v>156387286.6</v>
      </c>
    </row>
    <row r="79" spans="1:5" ht="15">
      <c r="A79" s="8" t="s">
        <v>50</v>
      </c>
      <c r="B79" s="9"/>
      <c r="C79" s="12">
        <f>C80-C81</f>
        <v>0</v>
      </c>
      <c r="D79" s="12">
        <f>D80-D81</f>
        <v>0</v>
      </c>
      <c r="E79" s="12">
        <f>E80-E81</f>
        <v>0</v>
      </c>
    </row>
    <row r="80" spans="1:5" ht="15">
      <c r="A80" s="8" t="s">
        <v>37</v>
      </c>
      <c r="B80" s="9"/>
      <c r="C80" s="10">
        <f>C51</f>
        <v>0</v>
      </c>
      <c r="D80" s="10">
        <f>D51</f>
        <v>0</v>
      </c>
      <c r="E80" s="10">
        <f>E51</f>
        <v>0</v>
      </c>
    </row>
    <row r="81" spans="1:5" ht="15">
      <c r="A81" s="8" t="s">
        <v>40</v>
      </c>
      <c r="B81" s="9"/>
      <c r="C81" s="10">
        <f>C54</f>
        <v>0</v>
      </c>
      <c r="D81" s="10">
        <f>D54</f>
        <v>0</v>
      </c>
      <c r="E81" s="10">
        <f>E54</f>
        <v>0</v>
      </c>
    </row>
    <row r="82" spans="1:5" ht="15">
      <c r="A82" s="8"/>
      <c r="B82" s="9"/>
      <c r="C82" s="10"/>
      <c r="D82" s="10"/>
      <c r="E82" s="10">
        <f>D82</f>
        <v>0</v>
      </c>
    </row>
    <row r="83" spans="1:5" ht="15">
      <c r="A83" s="38" t="s">
        <v>51</v>
      </c>
      <c r="B83" s="39"/>
      <c r="C83" s="10">
        <f>C23</f>
        <v>580014850.4</v>
      </c>
      <c r="D83" s="10">
        <f>D23</f>
        <v>90236612</v>
      </c>
      <c r="E83" s="10">
        <f>E23</f>
        <v>90236612</v>
      </c>
    </row>
    <row r="84" spans="1:5" ht="15">
      <c r="A84" s="38"/>
      <c r="B84" s="39"/>
      <c r="C84" s="10"/>
      <c r="D84" s="10"/>
      <c r="E84" s="10">
        <f>D84</f>
        <v>0</v>
      </c>
    </row>
    <row r="85" spans="1:5" ht="15">
      <c r="A85" s="38" t="s">
        <v>52</v>
      </c>
      <c r="B85" s="39"/>
      <c r="C85" s="12">
        <f>C27</f>
        <v>0</v>
      </c>
      <c r="D85" s="12">
        <f>D27</f>
        <v>0</v>
      </c>
      <c r="E85" s="12">
        <f>E27</f>
        <v>0</v>
      </c>
    </row>
    <row r="86" spans="1:5" ht="15">
      <c r="A86" s="17"/>
      <c r="B86" s="18"/>
      <c r="C86" s="16"/>
      <c r="D86" s="16"/>
      <c r="E86" s="16">
        <f>D86</f>
        <v>0</v>
      </c>
    </row>
    <row r="87" spans="1:5" ht="15">
      <c r="A87" s="17" t="s">
        <v>53</v>
      </c>
      <c r="B87" s="18"/>
      <c r="C87" s="36">
        <f>C78+C79-C83+C85</f>
        <v>0</v>
      </c>
      <c r="D87" s="16">
        <f>D78+D79-D83+D85</f>
        <v>66150674.599999994</v>
      </c>
      <c r="E87" s="16">
        <f>E78+E79-E83+E85</f>
        <v>66150674.599999994</v>
      </c>
    </row>
    <row r="88" spans="1:5" ht="15">
      <c r="A88" s="17"/>
      <c r="B88" s="18"/>
      <c r="C88" s="16"/>
      <c r="D88" s="16"/>
      <c r="E88" s="16">
        <f>D88</f>
        <v>0</v>
      </c>
    </row>
    <row r="89" spans="1:5" ht="15">
      <c r="A89" s="17" t="s">
        <v>54</v>
      </c>
      <c r="B89" s="18"/>
      <c r="C89" s="36">
        <v>0</v>
      </c>
      <c r="D89" s="16">
        <v>66150674.6</v>
      </c>
      <c r="E89" s="16">
        <f>D89</f>
        <v>66150674.6</v>
      </c>
    </row>
    <row r="90" spans="1:5" ht="13.5" thickBot="1">
      <c r="A90" s="40"/>
      <c r="B90" s="41"/>
      <c r="C90" s="42"/>
      <c r="D90" s="42"/>
      <c r="E90" s="42"/>
    </row>
  </sheetData>
  <sheetProtection/>
  <mergeCells count="14">
    <mergeCell ref="A1:E1"/>
    <mergeCell ref="A2:E2"/>
    <mergeCell ref="A3:E3"/>
    <mergeCell ref="A4:E4"/>
    <mergeCell ref="A6:B7"/>
    <mergeCell ref="D6:D7"/>
    <mergeCell ref="A75:B76"/>
    <mergeCell ref="D75:D76"/>
    <mergeCell ref="A36:B37"/>
    <mergeCell ref="D36:D37"/>
    <mergeCell ref="A46:B47"/>
    <mergeCell ref="D46:D47"/>
    <mergeCell ref="A59:B60"/>
    <mergeCell ref="D59:D60"/>
  </mergeCells>
  <printOptions/>
  <pageMargins left="0.7086614173228347" right="0.31496062992125984" top="0.35433070866141736" bottom="0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cp:lastPrinted>2020-07-10T00:12:23Z</cp:lastPrinted>
  <dcterms:created xsi:type="dcterms:W3CDTF">2020-07-10T00:05:34Z</dcterms:created>
  <dcterms:modified xsi:type="dcterms:W3CDTF">2020-07-10T00:16:00Z</dcterms:modified>
  <cp:category/>
  <cp:version/>
  <cp:contentType/>
  <cp:contentStatus/>
</cp:coreProperties>
</file>