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13_ncr:1_{B6B0900B-888A-48D9-9979-46917CE1F9C9}" xr6:coauthVersionLast="36" xr6:coauthVersionMax="36" xr10:uidLastSave="{00000000-0000-0000-0000-000000000000}"/>
  <bookViews>
    <workbookView xWindow="0" yWindow="0" windowWidth="21600" windowHeight="8925" xr2:uid="{AC698F32-845F-44E4-842D-50651E7327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J19" i="1" s="1"/>
  <c r="I13" i="1"/>
  <c r="I19" i="1" s="1"/>
  <c r="H13" i="1"/>
  <c r="G13" i="1"/>
  <c r="G19" i="1" s="1"/>
  <c r="E13" i="1"/>
  <c r="E19" i="1" s="1"/>
  <c r="K8" i="1"/>
  <c r="K7" i="1" s="1"/>
  <c r="J7" i="1"/>
  <c r="I7" i="1"/>
  <c r="H7" i="1"/>
  <c r="H19" i="1" s="1"/>
  <c r="G7" i="1"/>
  <c r="E7" i="1"/>
  <c r="K19" i="1" l="1"/>
</calcChain>
</file>

<file path=xl/sharedStrings.xml><?xml version="1.0" encoding="utf-8"?>
<sst xmlns="http://schemas.openxmlformats.org/spreadsheetml/2006/main" count="47" uniqueCount="46">
  <si>
    <t>MUNICIPIO DE DURANGO (a)</t>
  </si>
  <si>
    <t>Informe Analítico de Obligaciones Diferentes de Financiamientos – LDF</t>
  </si>
  <si>
    <t>Del 1 de enero al 31 de marzo de  2021 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</si>
  <si>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</si>
  <si>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</si>
  <si>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</si>
  <si>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</si>
  <si>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</si>
  <si>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</si>
  <si>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</si>
  <si>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</si>
  <si>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</si>
  <si>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</si>
  <si>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</si>
  <si>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144 meses</t>
  </si>
  <si>
    <t>b) APP 2</t>
  </si>
  <si>
    <t>c) APP 3</t>
  </si>
  <si>
    <t>d) APP XX</t>
  </si>
  <si>
    <t>B. Otros Instrumentos (B=a+b+c+d)</t>
  </si>
  <si>
    <t>a) Otro Instrumento 1</t>
  </si>
  <si>
    <t xml:space="preserve"> </t>
  </si>
  <si>
    <t>b) Otro Instrumento 2</t>
  </si>
  <si>
    <t>c) Otro Instrumento 3</t>
  </si>
  <si>
    <t>d) Otro Instrumento XX</t>
  </si>
  <si>
    <t>C. Total de Obligaciones Diferentes de Financiamiento (C=A+B)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</si>
  <si>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</si>
  <si>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</si>
  <si>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</si>
  <si>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</si>
  <si>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</si>
  <si>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</si>
  <si>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</si>
  <si>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</si>
  <si>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</si>
  <si>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</si>
  <si>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</si>
  <si>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</si>
  <si>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</si>
  <si>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+ 0.97%</t>
  </si>
  <si>
    <t>No aplica</t>
  </si>
  <si>
    <t>B. Bbva Bancomer</t>
  </si>
  <si>
    <t>TIIE + 1.3%</t>
  </si>
  <si>
    <t>0.58 Por Disposición</t>
  </si>
  <si>
    <t>Monto pagado de la inversión al 31 de Marzo de 2021 (k)</t>
  </si>
  <si>
    <t>Monto pagado de la inversión actualizado al 31 de Marzo de 2021 (l)</t>
  </si>
  <si>
    <t>Saldo pendiente por pagar de la inversión al 31 de Marzo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</si>
</sst>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1"/>
    </xf>
    <xf numFmtId="1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43" fontId="11" fillId="0" borderId="7" xfId="1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8D89-D5CC-4214-9ADC-1E8E723F5088}">
  <sheetPr>
    <pageSetUpPr fitToPage="1"/>
  </sheetPr>
  <dimension ref="A1:K29"/>
  <sheetViews>
    <sheetView tabSelected="1" workbookViewId="0">
      <selection activeCell="N7" sqref="N7"/>
    </sheetView>
  </sheetViews>
  <sheetFormatPr baseColWidth="10" defaultRowHeight="15" x14ac:dyDescent="0.25"/>
  <cols>
    <col min="1" max="1" width="25.140625" customWidth="1"/>
    <col min="2" max="2" width="13.85546875" bestFit="1" customWidth="1"/>
    <col min="5" max="5" width="19.5703125" bestFit="1" customWidth="1"/>
    <col min="9" max="10" width="12.28515625" bestFit="1" customWidth="1"/>
    <col min="11" max="11" width="14.7109375" bestFit="1" customWidth="1"/>
  </cols>
  <sheetData>
    <row r="1" spans="1:11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0.75" thickBot="1" x14ac:dyDescent="0.3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43</v>
      </c>
      <c r="J5" s="8" t="s">
        <v>44</v>
      </c>
      <c r="K5" s="8" t="s">
        <v>45</v>
      </c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6" x14ac:dyDescent="0.25">
      <c r="A7" s="11" t="s">
        <v>12</v>
      </c>
      <c r="B7" s="12"/>
      <c r="C7" s="12"/>
      <c r="D7" s="12"/>
      <c r="E7" s="13">
        <f>SUM(E8:E11)</f>
        <v>1241162232.48</v>
      </c>
      <c r="F7" s="12"/>
      <c r="G7" s="13">
        <f t="shared" ref="G7:K7" si="0">SUM(G8:G11)</f>
        <v>1551452.7905999999</v>
      </c>
      <c r="H7" s="13">
        <f t="shared" si="0"/>
        <v>7067729.3794</v>
      </c>
      <c r="I7" s="13">
        <f t="shared" si="0"/>
        <v>90480000</v>
      </c>
      <c r="J7" s="13">
        <f t="shared" si="0"/>
        <v>90480000</v>
      </c>
      <c r="K7" s="13">
        <f t="shared" si="0"/>
        <v>1150682232.48</v>
      </c>
    </row>
    <row r="8" spans="1:11" x14ac:dyDescent="0.25">
      <c r="A8" s="14" t="s">
        <v>13</v>
      </c>
      <c r="B8" s="15">
        <v>43224</v>
      </c>
      <c r="C8" s="15">
        <v>43252</v>
      </c>
      <c r="D8" s="15">
        <v>47756</v>
      </c>
      <c r="E8" s="16">
        <v>1241162232.48</v>
      </c>
      <c r="F8" s="17" t="s">
        <v>14</v>
      </c>
      <c r="G8" s="16">
        <v>1551452.7905999999</v>
      </c>
      <c r="H8" s="16">
        <v>7067729.3794</v>
      </c>
      <c r="I8" s="16">
        <v>90480000</v>
      </c>
      <c r="J8" s="16">
        <v>90480000</v>
      </c>
      <c r="K8" s="16">
        <f>E8-I8</f>
        <v>1150682232.48</v>
      </c>
    </row>
    <row r="9" spans="1:11" x14ac:dyDescent="0.25">
      <c r="A9" s="14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4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4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4" x14ac:dyDescent="0.25">
      <c r="A13" s="11" t="s">
        <v>18</v>
      </c>
      <c r="B13" s="12"/>
      <c r="C13" s="12"/>
      <c r="D13" s="12"/>
      <c r="E13" s="13">
        <f>SUM(E14)</f>
        <v>0</v>
      </c>
      <c r="F13" s="19"/>
      <c r="G13" s="13">
        <f t="shared" ref="G13:K13" si="1">SUM(G14)</f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</row>
    <row r="14" spans="1:11" x14ac:dyDescent="0.25">
      <c r="A14" s="14" t="s">
        <v>19</v>
      </c>
      <c r="B14" s="12"/>
      <c r="C14" s="12"/>
      <c r="D14" s="12" t="s">
        <v>20</v>
      </c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x14ac:dyDescent="0.25">
      <c r="A15" s="14" t="s">
        <v>21</v>
      </c>
      <c r="B15" s="12"/>
      <c r="C15" s="12"/>
      <c r="D15" s="12"/>
      <c r="E15" s="19"/>
      <c r="F15" s="19"/>
      <c r="G15" s="19"/>
      <c r="H15" s="19"/>
      <c r="I15" s="19"/>
      <c r="J15" s="19"/>
      <c r="K15" s="19"/>
    </row>
    <row r="16" spans="1:11" x14ac:dyDescent="0.25">
      <c r="A16" s="14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4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8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6" x14ac:dyDescent="0.25">
      <c r="A19" s="11" t="s">
        <v>24</v>
      </c>
      <c r="B19" s="12"/>
      <c r="C19" s="12"/>
      <c r="D19" s="12"/>
      <c r="E19" s="13">
        <f>E13+E7</f>
        <v>1241162232.48</v>
      </c>
      <c r="F19" s="19"/>
      <c r="G19" s="13">
        <f>G13+G7</f>
        <v>1551452.7905999999</v>
      </c>
      <c r="H19" s="13">
        <f t="shared" ref="H19:K19" si="2">H13+H7</f>
        <v>7067729.3794</v>
      </c>
      <c r="I19" s="13">
        <f t="shared" si="2"/>
        <v>90480000</v>
      </c>
      <c r="J19" s="13">
        <f t="shared" si="2"/>
        <v>90480000</v>
      </c>
      <c r="K19" s="13">
        <f t="shared" si="2"/>
        <v>1150682232.48</v>
      </c>
    </row>
    <row r="20" spans="1:11" ht="15.75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5.5" x14ac:dyDescent="0.25">
      <c r="A22" s="24" t="s">
        <v>25</v>
      </c>
      <c r="B22" s="25" t="s">
        <v>26</v>
      </c>
      <c r="C22" s="25" t="s">
        <v>27</v>
      </c>
      <c r="D22" s="25" t="s">
        <v>28</v>
      </c>
      <c r="E22" s="26" t="s">
        <v>29</v>
      </c>
      <c r="F22" s="25" t="s">
        <v>30</v>
      </c>
      <c r="G22" s="23"/>
      <c r="H22" s="23"/>
      <c r="I22" s="23"/>
      <c r="J22" s="23"/>
      <c r="K22" s="23"/>
    </row>
    <row r="23" spans="1:11" x14ac:dyDescent="0.25">
      <c r="A23" s="27"/>
      <c r="B23" s="28" t="s">
        <v>31</v>
      </c>
      <c r="C23" s="28" t="s">
        <v>32</v>
      </c>
      <c r="D23" s="28" t="s">
        <v>33</v>
      </c>
      <c r="E23" s="29"/>
      <c r="F23" s="28" t="s">
        <v>34</v>
      </c>
      <c r="G23" s="23"/>
      <c r="H23" s="23"/>
      <c r="I23" s="23"/>
      <c r="J23" s="23"/>
      <c r="K23" s="23"/>
    </row>
    <row r="24" spans="1:11" ht="15.75" thickBot="1" x14ac:dyDescent="0.3">
      <c r="A24" s="30"/>
      <c r="B24" s="31"/>
      <c r="C24" s="32" t="s">
        <v>35</v>
      </c>
      <c r="D24" s="31"/>
      <c r="E24" s="33"/>
      <c r="F24" s="31"/>
      <c r="G24" s="23"/>
      <c r="H24" s="23"/>
      <c r="I24" s="23"/>
      <c r="J24" s="23"/>
      <c r="K24" s="23"/>
    </row>
    <row r="25" spans="1:11" ht="25.5" x14ac:dyDescent="0.25">
      <c r="A25" s="34" t="s">
        <v>36</v>
      </c>
      <c r="B25" s="35"/>
      <c r="C25" s="35"/>
      <c r="D25" s="35"/>
      <c r="E25" s="35"/>
      <c r="F25" s="35"/>
      <c r="G25" s="23"/>
      <c r="H25" s="23"/>
      <c r="I25" s="23"/>
      <c r="J25" s="23"/>
      <c r="K25" s="23"/>
    </row>
    <row r="26" spans="1:11" x14ac:dyDescent="0.25">
      <c r="A26" s="36" t="s">
        <v>37</v>
      </c>
      <c r="B26" s="37">
        <v>50000000</v>
      </c>
      <c r="C26" s="38">
        <v>308</v>
      </c>
      <c r="D26" s="39" t="s">
        <v>38</v>
      </c>
      <c r="E26" s="38" t="s">
        <v>39</v>
      </c>
      <c r="F26" s="40">
        <v>5.3499999999999999E-2</v>
      </c>
      <c r="G26" s="23"/>
      <c r="H26" s="23"/>
      <c r="I26" s="23"/>
      <c r="J26" s="23"/>
      <c r="K26" s="23"/>
    </row>
    <row r="27" spans="1:11" x14ac:dyDescent="0.25">
      <c r="A27" s="36" t="s">
        <v>40</v>
      </c>
      <c r="B27" s="37">
        <v>50000000</v>
      </c>
      <c r="C27" s="38">
        <v>308</v>
      </c>
      <c r="D27" s="41" t="s">
        <v>41</v>
      </c>
      <c r="E27" s="42" t="s">
        <v>42</v>
      </c>
      <c r="F27" s="40">
        <v>8.9300000000000004E-2</v>
      </c>
      <c r="G27" s="23"/>
      <c r="H27" s="23"/>
      <c r="I27" s="23"/>
      <c r="J27" s="23"/>
      <c r="K27" s="23"/>
    </row>
    <row r="28" spans="1:11" ht="15.75" thickBot="1" x14ac:dyDescent="0.3">
      <c r="A28" s="43" t="s">
        <v>20</v>
      </c>
      <c r="B28" s="44"/>
      <c r="C28" s="44"/>
      <c r="D28" s="44"/>
      <c r="E28" s="44"/>
      <c r="F28" s="44"/>
      <c r="G28" s="23"/>
      <c r="H28" s="23"/>
      <c r="I28" s="23"/>
      <c r="J28" s="23"/>
      <c r="K28" s="23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6">
    <mergeCell ref="A1:K1"/>
    <mergeCell ref="A2:K2"/>
    <mergeCell ref="A3:K3"/>
    <mergeCell ref="A4:K4"/>
    <mergeCell ref="A22:A24"/>
    <mergeCell ref="E22:E2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2021-04-30T20:21:19Z</cp:lastPrinted>
  <dcterms:created xsi:type="dcterms:W3CDTF">2021-04-30T20:18:50Z</dcterms:created>
  <dcterms:modified xsi:type="dcterms:W3CDTF">2021-04-30T20:22:11Z</dcterms:modified>
</cp:coreProperties>
</file>