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BBEB5680-CBDA-4889-AD9B-AC141A470A17}" xr6:coauthVersionLast="36" xr6:coauthVersionMax="36" xr10:uidLastSave="{00000000-0000-0000-0000-000000000000}"/>
  <bookViews>
    <workbookView xWindow="0" yWindow="0" windowWidth="21600" windowHeight="8925" xr2:uid="{3C42D5FC-B57E-4EC5-AFC8-E4B0A9795BC2}"/>
  </bookViews>
  <sheets>
    <sheet name="LDF F3 AODifsfin" sheetId="1" r:id="rId1"/>
  </sheets>
  <externalReferences>
    <externalReference r:id="rId2"/>
  </externalReferences>
  <definedNames>
    <definedName name="_xlnm.Print_Area" localSheetId="0">'LDF F3 AODifsfin'!$A$1:$K$22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E32" i="1"/>
  <c r="K29" i="1"/>
  <c r="J29" i="1"/>
  <c r="I29" i="1"/>
  <c r="H19" i="1"/>
  <c r="J14" i="1"/>
  <c r="K14" i="1" s="1"/>
  <c r="K13" i="1" s="1"/>
  <c r="K19" i="1" s="1"/>
  <c r="I14" i="1"/>
  <c r="I33" i="1" s="1"/>
  <c r="I13" i="1"/>
  <c r="I19" i="1" s="1"/>
  <c r="H13" i="1"/>
  <c r="G13" i="1"/>
  <c r="G19" i="1" s="1"/>
  <c r="E13" i="1"/>
  <c r="K7" i="1"/>
  <c r="J7" i="1"/>
  <c r="I7" i="1"/>
  <c r="H7" i="1"/>
  <c r="G7" i="1"/>
  <c r="E7" i="1"/>
  <c r="E19" i="1" s="1"/>
  <c r="J33" i="1" l="1"/>
  <c r="I32" i="1"/>
  <c r="J13" i="1"/>
  <c r="J19" i="1" s="1"/>
  <c r="K33" i="1" l="1"/>
  <c r="K32" i="1" s="1"/>
  <c r="J32" i="1"/>
</calcChain>
</file>

<file path=xl/sharedStrings.xml><?xml version="1.0" encoding="utf-8"?>
<sst xmlns="http://schemas.openxmlformats.org/spreadsheetml/2006/main" count="39" uniqueCount="27">
  <si>
    <t>MUNICIPIO DE DURANGO (a)</t>
  </si>
  <si>
    <t>Informe Analítico de Obligaciones Diferentes de Financiamientos – LDF</t>
  </si>
  <si>
    <t>Del 1 de enero al 30 de junio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</si>
  <si>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</si>
  <si>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</si>
  <si>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</si>
  <si>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</si>
  <si>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</si>
  <si>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</si>
  <si>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</si>
  <si>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</si>
  <si>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</si>
  <si>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 (k)</t>
  </si>
  <si>
    <t>Monto pagado de la inversión actualizado al 30 de junio de 2021  (l)</t>
  </si>
  <si>
    <t>Saldo pendiente por pagar de la inversión al 30 de  junio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</si>
  <si>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</si>
  <si>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</si>
  <si>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</si>
  <si>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</si>
  <si>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</si>
  <si>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</si>
  <si>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</si>
  <si>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</si>
  <si>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</si>
  <si>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</si>
  <si>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</si>
  <si>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Pago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</si>
</sst>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14" fontId="2" fillId="0" borderId="7" xfId="0" applyNumberFormat="1" applyFont="1" applyBorder="1" applyAlignment="1">
      <alignment horizontal="justify" vertical="center" wrapText="1"/>
    </xf>
    <xf numFmtId="4" fontId="9" fillId="0" borderId="8" xfId="2" applyNumberFormat="1" applyFont="1" applyFill="1" applyBorder="1" applyAlignment="1">
      <alignment vertical="center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justify" vertical="center" wrapText="1"/>
    </xf>
    <xf numFmtId="43" fontId="3" fillId="0" borderId="0" xfId="1" applyFont="1"/>
  </cellXfs>
  <cellStyles count="3">
    <cellStyle name="Millares" xfId="1" builtinId="3"/>
    <cellStyle name="Normal" xfId="0" builtinId="0"/>
    <cellStyle name="Normal 10" xfId="2" xr:uid="{E48AA0BC-3819-448C-A692-18E3BF736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 VS MÓDULOS "/>
      <sheetName val="ADEUDOS A PROVEEDORES"/>
      <sheetName val="reporte proveedores"/>
      <sheetName val="Resumen Prov"/>
      <sheetName val="ADQ ACTIVOS"/>
      <sheetName val="Balanza 30jun2021"/>
      <sheetName val="EA"/>
      <sheetName val="ESF"/>
      <sheetName val="LDF F1 ESF "/>
      <sheetName val="ESF REG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T14">
            <v>124398306.68000001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37E8-4002-445D-BA26-8E4B377758BC}">
  <sheetPr>
    <tabColor theme="3" tint="0.59999389629810485"/>
    <pageSetUpPr fitToPage="1"/>
  </sheetPr>
  <dimension ref="A1:K36"/>
  <sheetViews>
    <sheetView tabSelected="1" topLeftCell="A7" workbookViewId="0">
      <selection activeCell="F24" sqref="F24"/>
    </sheetView>
  </sheetViews>
  <sheetFormatPr baseColWidth="10" defaultRowHeight="12" x14ac:dyDescent="0.2"/>
  <cols>
    <col min="1" max="1" width="25.140625" style="4" customWidth="1"/>
    <col min="2" max="4" width="11.42578125" style="4"/>
    <col min="5" max="5" width="15.42578125" style="4" customWidth="1"/>
    <col min="6" max="6" width="11.42578125" style="4"/>
    <col min="7" max="7" width="13.28515625" style="4" bestFit="1" customWidth="1"/>
    <col min="8" max="8" width="12.28515625" style="4" bestFit="1" customWidth="1"/>
    <col min="9" max="9" width="15.140625" style="4" customWidth="1"/>
    <col min="10" max="10" width="16.140625" style="4" customWidth="1"/>
    <col min="11" max="11" width="17" style="4" customWidth="1"/>
    <col min="12" max="16384" width="11.42578125" style="4"/>
  </cols>
  <sheetData>
    <row r="1" spans="1:11" ht="12.7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 thickBo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 thickBo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3.5" customHeight="1" thickBot="1" x14ac:dyDescent="0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1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6" x14ac:dyDescent="0.2">
      <c r="A7" s="12" t="s">
        <v>15</v>
      </c>
      <c r="B7" s="13"/>
      <c r="C7" s="13"/>
      <c r="D7" s="13"/>
      <c r="E7" s="14">
        <f>SUM(E8:E11)</f>
        <v>0</v>
      </c>
      <c r="F7" s="13"/>
      <c r="G7" s="14">
        <f t="shared" ref="G7:K7" si="0">SUM(G8:G11)</f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</row>
    <row r="8" spans="1:11" ht="12.75" x14ac:dyDescent="0.2">
      <c r="A8" s="15" t="s">
        <v>16</v>
      </c>
      <c r="B8" s="16"/>
      <c r="C8" s="16"/>
      <c r="D8" s="16"/>
      <c r="E8" s="17"/>
      <c r="F8" s="18"/>
      <c r="G8" s="17"/>
      <c r="H8" s="17"/>
      <c r="I8" s="17"/>
      <c r="J8" s="17"/>
      <c r="K8" s="17"/>
    </row>
    <row r="9" spans="1:11" x14ac:dyDescent="0.2">
      <c r="A9" s="15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2">
      <c r="A10" s="15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">
      <c r="A11" s="15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4" x14ac:dyDescent="0.2">
      <c r="A13" s="12" t="s">
        <v>20</v>
      </c>
      <c r="B13" s="13"/>
      <c r="C13" s="13"/>
      <c r="D13" s="13"/>
      <c r="E13" s="14">
        <f>SUM(E14)</f>
        <v>287680000</v>
      </c>
      <c r="F13" s="20"/>
      <c r="G13" s="14">
        <f t="shared" ref="G13:K13" si="1">SUM(G14)</f>
        <v>17980000</v>
      </c>
      <c r="H13" s="14">
        <f t="shared" si="1"/>
        <v>0</v>
      </c>
      <c r="I13" s="14">
        <f t="shared" si="1"/>
        <v>124398306.68000001</v>
      </c>
      <c r="J13" s="14">
        <f t="shared" si="1"/>
        <v>124398306.68000001</v>
      </c>
      <c r="K13" s="14">
        <f t="shared" si="1"/>
        <v>163281693.31999999</v>
      </c>
    </row>
    <row r="14" spans="1:11" ht="12.75" x14ac:dyDescent="0.2">
      <c r="A14" s="15" t="s">
        <v>21</v>
      </c>
      <c r="B14" s="21">
        <v>44315</v>
      </c>
      <c r="C14" s="21">
        <v>44315</v>
      </c>
      <c r="D14" s="21">
        <v>44561</v>
      </c>
      <c r="E14" s="22">
        <v>287680000</v>
      </c>
      <c r="F14" s="23">
        <v>9</v>
      </c>
      <c r="G14" s="23">
        <v>17980000</v>
      </c>
      <c r="H14" s="23">
        <v>0</v>
      </c>
      <c r="I14" s="24">
        <f>'[1]ESF REG'!T14</f>
        <v>124398306.68000001</v>
      </c>
      <c r="J14" s="23">
        <f>I14</f>
        <v>124398306.68000001</v>
      </c>
      <c r="K14" s="23">
        <f>E14-J14</f>
        <v>163281693.31999999</v>
      </c>
    </row>
    <row r="15" spans="1:11" x14ac:dyDescent="0.2">
      <c r="A15" s="15" t="s">
        <v>22</v>
      </c>
      <c r="B15" s="13"/>
      <c r="C15" s="13"/>
      <c r="D15" s="13"/>
      <c r="E15" s="20"/>
      <c r="F15" s="20"/>
      <c r="G15" s="20"/>
      <c r="H15" s="20"/>
      <c r="I15" s="20"/>
      <c r="J15" s="20"/>
      <c r="K15" s="20"/>
    </row>
    <row r="16" spans="1:11" x14ac:dyDescent="0.2">
      <c r="A16" s="15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5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6" x14ac:dyDescent="0.2">
      <c r="A19" s="12" t="s">
        <v>25</v>
      </c>
      <c r="B19" s="13"/>
      <c r="C19" s="13"/>
      <c r="D19" s="13"/>
      <c r="E19" s="14">
        <f>E13+E7</f>
        <v>287680000</v>
      </c>
      <c r="F19" s="20"/>
      <c r="G19" s="14">
        <f>G13+G7</f>
        <v>17980000</v>
      </c>
      <c r="H19" s="14">
        <f t="shared" ref="H19:K19" si="2">H13+H7</f>
        <v>0</v>
      </c>
      <c r="I19" s="14">
        <f t="shared" si="2"/>
        <v>124398306.68000001</v>
      </c>
      <c r="J19" s="14">
        <f t="shared" si="2"/>
        <v>124398306.68000001</v>
      </c>
      <c r="K19" s="14">
        <f t="shared" si="2"/>
        <v>163281693.31999999</v>
      </c>
    </row>
    <row r="20" spans="1:11" ht="12.75" thickBot="1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4" spans="1:11" ht="12.75" thickBot="1" x14ac:dyDescent="0.25"/>
    <row r="25" spans="1:11" ht="12.75" thickBot="1" x14ac:dyDescent="0.25">
      <c r="A25" s="1" t="s">
        <v>0</v>
      </c>
      <c r="B25" s="2"/>
      <c r="C25" s="2"/>
      <c r="D25" s="2"/>
      <c r="E25" s="2"/>
      <c r="F25" s="2"/>
      <c r="G25" s="2"/>
      <c r="H25" s="2"/>
      <c r="I25" s="2"/>
      <c r="J25" s="2"/>
      <c r="K25" s="3"/>
    </row>
    <row r="28" spans="1:11" ht="12.75" thickBot="1" x14ac:dyDescent="0.25"/>
    <row r="29" spans="1:11" ht="72.75" thickBot="1" x14ac:dyDescent="0.25">
      <c r="A29" s="27" t="s">
        <v>4</v>
      </c>
      <c r="B29" s="28" t="s">
        <v>5</v>
      </c>
      <c r="C29" s="28" t="s">
        <v>6</v>
      </c>
      <c r="D29" s="28" t="s">
        <v>7</v>
      </c>
      <c r="E29" s="28" t="s">
        <v>8</v>
      </c>
      <c r="F29" s="28" t="s">
        <v>9</v>
      </c>
      <c r="G29" s="28" t="s">
        <v>26</v>
      </c>
      <c r="H29" s="28" t="s">
        <v>10</v>
      </c>
      <c r="I29" s="28" t="str">
        <f>I5</f>
        <v>Monto pagado de la inversión al 30 de junio de 2021 (k)</v>
      </c>
      <c r="J29" s="28" t="str">
        <f>J5</f>
        <v>Monto pagado de la inversión actualizado al 30 de junio de 2021  (l)</v>
      </c>
      <c r="K29" s="28" t="str">
        <f>K5</f>
        <v>Saldo pendiente por pagar de la inversión al 30 de  junio de 2021 (m = g – l)</v>
      </c>
    </row>
    <row r="30" spans="1:1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4" x14ac:dyDescent="0.2">
      <c r="A32" s="12" t="s">
        <v>20</v>
      </c>
      <c r="B32" s="13"/>
      <c r="C32" s="13"/>
      <c r="D32" s="13"/>
      <c r="E32" s="14">
        <f>SUM(E33)</f>
        <v>287680000</v>
      </c>
      <c r="F32" s="20"/>
      <c r="G32" s="14">
        <f t="shared" ref="G32:K32" si="3">SUM(G33)</f>
        <v>103000000</v>
      </c>
      <c r="H32" s="14">
        <f t="shared" si="3"/>
        <v>17980000</v>
      </c>
      <c r="I32" s="14">
        <f t="shared" si="3"/>
        <v>124398306.68000001</v>
      </c>
      <c r="J32" s="14">
        <f t="shared" si="3"/>
        <v>124398306.68000001</v>
      </c>
      <c r="K32" s="14">
        <f t="shared" si="3"/>
        <v>163281693.31999999</v>
      </c>
    </row>
    <row r="33" spans="1:11" x14ac:dyDescent="0.2">
      <c r="A33" s="15" t="s">
        <v>21</v>
      </c>
      <c r="B33" s="21">
        <v>44315</v>
      </c>
      <c r="C33" s="21">
        <v>44315</v>
      </c>
      <c r="D33" s="21">
        <v>44561</v>
      </c>
      <c r="E33" s="29">
        <v>287680000</v>
      </c>
      <c r="F33" s="23">
        <v>9</v>
      </c>
      <c r="G33" s="23">
        <v>103000000</v>
      </c>
      <c r="H33" s="23">
        <v>17980000</v>
      </c>
      <c r="I33" s="23">
        <f>I14</f>
        <v>124398306.68000001</v>
      </c>
      <c r="J33" s="23">
        <f>I33</f>
        <v>124398306.68000001</v>
      </c>
      <c r="K33" s="23">
        <f>E33-J33</f>
        <v>163281693.31999999</v>
      </c>
    </row>
    <row r="34" spans="1:11" x14ac:dyDescent="0.2">
      <c r="A34" s="15" t="s">
        <v>22</v>
      </c>
      <c r="B34" s="13"/>
      <c r="C34" s="13"/>
      <c r="D34" s="13"/>
      <c r="E34" s="20"/>
      <c r="F34" s="20"/>
      <c r="G34" s="20"/>
      <c r="H34" s="20"/>
      <c r="I34" s="20"/>
      <c r="J34" s="20"/>
      <c r="K34" s="20"/>
    </row>
    <row r="35" spans="1:11" ht="12.75" thickBot="1" x14ac:dyDescent="0.25">
      <c r="A35" s="30" t="s">
        <v>23</v>
      </c>
      <c r="B35" s="26"/>
      <c r="C35" s="26"/>
      <c r="D35" s="26"/>
      <c r="E35" s="26"/>
      <c r="F35" s="26"/>
      <c r="G35" s="26"/>
      <c r="H35" s="26"/>
      <c r="I35" s="26"/>
      <c r="J35" s="31"/>
      <c r="K35" s="26"/>
    </row>
    <row r="36" spans="1:11" x14ac:dyDescent="0.2">
      <c r="J36" s="32"/>
    </row>
  </sheetData>
  <mergeCells count="5">
    <mergeCell ref="A1:K1"/>
    <mergeCell ref="A2:K2"/>
    <mergeCell ref="A3:K3"/>
    <mergeCell ref="A4:K4"/>
    <mergeCell ref="A25:K25"/>
  </mergeCells>
  <pageMargins left="0.70866141732283472" right="0.70866141732283472" top="0.74803149606299213" bottom="0.74803149606299213" header="0.31496062992125984" footer="0.31496062992125984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F3 AODifsfin</vt:lpstr>
      <vt:lpstr>'LDF F3 AODifsfin'!Área_de_impresión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2021-07-14T22:37:43Z</dcterms:created>
  <dcterms:modified xsi:type="dcterms:W3CDTF">2021-07-14T22:38:16Z</dcterms:modified>
</cp:coreProperties>
</file>