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1315" windowHeight="9915"/>
  </bookViews>
  <sheets>
    <sheet name="Informe Analitico de la Deuda" sheetId="1" r:id="rId1"/>
  </sheets>
  <definedNames>
    <definedName name="_xlnm.Print_Area" localSheetId="0">'Informe Analitico de la Deuda'!$A$1:$K$45</definedName>
  </definedNames>
  <calcPr calcId="145621"/>
</workbook>
</file>

<file path=xl/calcChain.xml><?xml version="1.0" encoding="utf-8"?>
<calcChain xmlns="http://schemas.openxmlformats.org/spreadsheetml/2006/main">
  <c r="L19" i="1" l="1"/>
  <c r="L20" i="1" s="1"/>
  <c r="L18" i="1"/>
  <c r="H20" i="1" l="1"/>
  <c r="L21" i="1" s="1"/>
  <c r="H18" i="1"/>
  <c r="H17" i="1"/>
  <c r="H16" i="1"/>
  <c r="H14" i="1"/>
  <c r="H13" i="1"/>
  <c r="H12" i="1"/>
  <c r="E11" i="1"/>
  <c r="J15" i="1" l="1"/>
  <c r="I15" i="1"/>
  <c r="G15" i="1"/>
  <c r="F15" i="1"/>
  <c r="E15" i="1"/>
  <c r="E10" i="1" s="1"/>
  <c r="D15" i="1"/>
  <c r="J11" i="1"/>
  <c r="I11" i="1"/>
  <c r="G11" i="1"/>
  <c r="F11" i="1"/>
  <c r="D11" i="1"/>
  <c r="H15" i="1" l="1"/>
  <c r="G10" i="1"/>
  <c r="G22" i="1" s="1"/>
  <c r="I10" i="1"/>
  <c r="I22" i="1" s="1"/>
  <c r="F10" i="1"/>
  <c r="H11" i="1"/>
  <c r="E22" i="1"/>
  <c r="D10" i="1"/>
  <c r="J10" i="1"/>
  <c r="J22" i="1" s="1"/>
  <c r="F22" i="1" l="1"/>
  <c r="H10" i="1"/>
  <c r="H22" i="1" s="1"/>
  <c r="D22" i="1"/>
</calcChain>
</file>

<file path=xl/sharedStrings.xml><?xml version="1.0" encoding="utf-8"?>
<sst xmlns="http://schemas.openxmlformats.org/spreadsheetml/2006/main" count="51" uniqueCount="51">
  <si>
    <t>Municipio de Durango</t>
  </si>
  <si>
    <t>Informe Analítico de la Deuda Pública y Otros Pasivos - LDF</t>
  </si>
  <si>
    <t>Del 1 de Enero al 31 de Marzo de 2019 (b)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</si>
  <si>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</si>
  <si>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</si>
  <si>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</si>
  <si>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</si>
  <si>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</si>
  <si>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</si>
  <si>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</si>
  <si>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</si>
  <si>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</si>
  <si>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al 31 de diciembre de 2018 (d)</t>
  </si>
  <si>
    <t>h=d+e-f+g</t>
  </si>
  <si>
    <t>1. Deuda Pública (1=A+B)</t>
  </si>
  <si>
    <t>A. Corto Plazo (A=a1+a2+a3)</t>
  </si>
  <si>
    <t xml:space="preserve">          a1) Instituciones de Crédito</t>
  </si>
  <si>
    <t xml:space="preserve">          a2) Títulos y Valores</t>
  </si>
  <si>
    <t xml:space="preserve">          a3) Arrendamientos Financieros</t>
  </si>
  <si>
    <t>B. Largo Plazo (B=b1+b2+b3)</t>
  </si>
  <si>
    <t xml:space="preserve">          b1) Instituciones de Crédito</t>
  </si>
  <si>
    <t xml:space="preserve">          b2) Títulos y Valores</t>
  </si>
  <si>
    <t xml:space="preserve">          b3) Arrendamientos Financieros</t>
  </si>
  <si>
    <t xml:space="preserve">2. Otros Pasivos </t>
  </si>
  <si>
    <t>3. Total de la Deuda Pública y Otros Pasivos (3=1+2)</t>
  </si>
  <si>
    <t>4. Deuda Contingente 1 (informativo)</t>
  </si>
  <si>
    <t xml:space="preserve">           A. Deuda Contingente 1</t>
  </si>
  <si>
    <t xml:space="preserve">           B. Deuda Contingente 2</t>
  </si>
  <si>
    <t xml:space="preserve">           C. Deuda Contingente XX</t>
  </si>
  <si>
    <t>5. Valor de Instrumentos Bono Cupón Cero 2 (Informativo)</t>
  </si>
  <si>
    <t xml:space="preserve">           A. Instrumento Bono Cupón Cero 1</t>
  </si>
  <si>
    <t xml:space="preserve">           B. Instrumento Bono Cupón Cero 2</t>
  </si>
  <si>
    <t xml:space="preserve">           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</si>
  <si>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</si>
  <si>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</si>
  <si>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</si>
  <si>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</si>
  <si>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</si>
  <si>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</si>
  <si>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</si>
  <si>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</si>
  <si>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</si>
  <si>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</si>
  <si>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</si>
  <si>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</si>
  <si>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</si>
  <si>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</si>
  <si>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00137-CS-001-LFC</t>
  </si>
  <si>
    <t>159 dias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</si>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</sst>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Arial Black"/>
      <family val="2"/>
    </font>
    <font>
      <sz val="12"/>
      <color theme="1"/>
      <name val="Times New Roman"/>
      <family val="1"/>
    </font>
    <font>
      <b/>
      <i/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10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0" fillId="0" borderId="0" xfId="0" applyAlignment="1"/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/>
    </xf>
    <xf numFmtId="164" fontId="8" fillId="0" borderId="9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164" fontId="4" fillId="0" borderId="9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9" fillId="0" borderId="0" xfId="1" applyNumberFormat="1" applyFont="1" applyAlignment="1">
      <alignment horizontal="right"/>
    </xf>
    <xf numFmtId="0" fontId="1" fillId="0" borderId="0" xfId="0" applyFont="1" applyBorder="1" applyAlignment="1">
      <alignment vertical="top" wrapText="1"/>
    </xf>
    <xf numFmtId="164" fontId="4" fillId="2" borderId="9" xfId="0" applyNumberFormat="1" applyFont="1" applyFill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justify" vertical="center" wrapText="1"/>
    </xf>
    <xf numFmtId="164" fontId="1" fillId="0" borderId="9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64" fontId="1" fillId="0" borderId="5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4" fillId="0" borderId="9" xfId="0" applyNumberFormat="1" applyFont="1" applyBorder="1" applyAlignment="1">
      <alignment vertical="top" wrapText="1"/>
    </xf>
    <xf numFmtId="164" fontId="8" fillId="0" borderId="9" xfId="0" applyNumberFormat="1" applyFont="1" applyBorder="1" applyAlignment="1">
      <alignment vertical="top" wrapText="1"/>
    </xf>
    <xf numFmtId="164" fontId="8" fillId="0" borderId="5" xfId="0" applyNumberFormat="1" applyFont="1" applyBorder="1" applyAlignment="1">
      <alignment vertical="top" wrapText="1"/>
    </xf>
    <xf numFmtId="164" fontId="8" fillId="0" borderId="10" xfId="0" applyNumberFormat="1" applyFont="1" applyBorder="1" applyAlignment="1">
      <alignment vertical="top" wrapText="1"/>
    </xf>
    <xf numFmtId="164" fontId="8" fillId="0" borderId="8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justify" vertical="center" wrapText="1"/>
    </xf>
    <xf numFmtId="164" fontId="8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9" fillId="0" borderId="9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0" fillId="0" borderId="0" xfId="0" applyNumberFormat="1"/>
    <xf numFmtId="43" fontId="0" fillId="0" borderId="0" xfId="2" applyFont="1" applyAlignment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897091</xdr:colOff>
      <xdr:row>0</xdr:row>
      <xdr:rowOff>112661</xdr:rowOff>
    </xdr:from>
    <xdr:to>
      <xdr:col>9</xdr:col>
      <xdr:colOff>582869</xdr:colOff>
      <xdr:row>6</xdr:row>
      <xdr:rowOff>107847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3220" y="112661"/>
          <a:ext cx="2369165" cy="12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163870</xdr:colOff>
      <xdr:row>0</xdr:row>
      <xdr:rowOff>194597</xdr:rowOff>
    </xdr:from>
    <xdr:to>
      <xdr:col>2</xdr:col>
      <xdr:colOff>1779843</xdr:colOff>
      <xdr:row>6</xdr:row>
      <xdr:rowOff>27858</xdr:rowOff>
    </xdr:to>
    <xdr:pic>
      <xdr:nvPicPr>
        <xdr:cNvPr id="3" name="4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25" y="194597"/>
          <a:ext cx="1615973" cy="1062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zoomScale="93" zoomScaleNormal="93" workbookViewId="0">
      <selection activeCell="D13" sqref="D13"/>
    </sheetView>
  </sheetViews>
  <sheetFormatPr baseColWidth="10" defaultRowHeight="15" x14ac:dyDescent="0.25"/>
  <cols>
    <col min="1" max="1" width="4.140625" customWidth="1"/>
    <col min="2" max="2" width="3.42578125" customWidth="1"/>
    <col min="3" max="3" width="45.7109375" customWidth="1"/>
    <col min="4" max="4" width="18.7109375" customWidth="1"/>
    <col min="5" max="5" width="18.5703125" customWidth="1"/>
    <col min="6" max="6" width="18" customWidth="1"/>
    <col min="7" max="7" width="18.42578125" customWidth="1"/>
    <col min="8" max="8" width="20" customWidth="1"/>
    <col min="9" max="9" width="20.28515625" customWidth="1"/>
    <col min="10" max="10" width="19.85546875" customWidth="1"/>
    <col min="11" max="11" width="1.85546875" customWidth="1"/>
    <col min="12" max="12" width="16" hidden="1" customWidth="1"/>
  </cols>
  <sheetData>
    <row r="1" spans="2:10" ht="15.75" thickBot="1" x14ac:dyDescent="0.3"/>
    <row r="2" spans="2:10" s="1" customFormat="1" ht="15.75" x14ac:dyDescent="0.25">
      <c r="B2" s="78" t="s">
        <v>0</v>
      </c>
      <c r="C2" s="84"/>
      <c r="D2" s="84"/>
      <c r="E2" s="84"/>
      <c r="F2" s="84"/>
      <c r="G2" s="84"/>
      <c r="H2" s="84"/>
      <c r="I2" s="84"/>
      <c r="J2" s="81"/>
    </row>
    <row r="3" spans="2:10" s="1" customFormat="1" ht="15.75" x14ac:dyDescent="0.25">
      <c r="B3" s="85" t="s">
        <v>1</v>
      </c>
      <c r="C3" s="86"/>
      <c r="D3" s="86"/>
      <c r="E3" s="86"/>
      <c r="F3" s="86"/>
      <c r="G3" s="86"/>
      <c r="H3" s="86"/>
      <c r="I3" s="86"/>
      <c r="J3" s="87"/>
    </row>
    <row r="4" spans="2:10" s="1" customFormat="1" ht="15.75" x14ac:dyDescent="0.25">
      <c r="B4" s="85" t="s">
        <v>2</v>
      </c>
      <c r="C4" s="86"/>
      <c r="D4" s="86"/>
      <c r="E4" s="86"/>
      <c r="F4" s="86"/>
      <c r="G4" s="86"/>
      <c r="H4" s="86"/>
      <c r="I4" s="86"/>
      <c r="J4" s="87"/>
    </row>
    <row r="5" spans="2:10" s="1" customFormat="1" ht="15.75" x14ac:dyDescent="0.25">
      <c r="B5" s="2"/>
      <c r="C5" s="3"/>
      <c r="D5" s="3"/>
      <c r="E5" s="3"/>
      <c r="F5" s="3"/>
      <c r="G5" s="3"/>
      <c r="H5" s="3"/>
      <c r="I5" s="3"/>
      <c r="J5" s="4"/>
    </row>
    <row r="6" spans="2:10" s="1" customFormat="1" ht="16.5" thickBot="1" x14ac:dyDescent="0.3">
      <c r="B6" s="88" t="s">
        <v>3</v>
      </c>
      <c r="C6" s="89"/>
      <c r="D6" s="89"/>
      <c r="E6" s="89"/>
      <c r="F6" s="89"/>
      <c r="G6" s="89"/>
      <c r="H6" s="89"/>
      <c r="I6" s="89"/>
      <c r="J6" s="90"/>
    </row>
    <row r="7" spans="2:10" ht="24" customHeight="1" x14ac:dyDescent="0.25">
      <c r="B7" s="91" t="s">
        <v>4</v>
      </c>
      <c r="C7" s="92"/>
      <c r="D7" s="6" t="s">
        <v>5</v>
      </c>
      <c r="E7" s="95" t="s">
        <v>6</v>
      </c>
      <c r="F7" s="95" t="s">
        <v>7</v>
      </c>
      <c r="G7" s="95" t="s">
        <v>8</v>
      </c>
      <c r="H7" s="7" t="s">
        <v>9</v>
      </c>
      <c r="I7" s="95" t="s">
        <v>10</v>
      </c>
      <c r="J7" s="95" t="s">
        <v>11</v>
      </c>
    </row>
    <row r="8" spans="2:10" ht="26.25" thickBot="1" x14ac:dyDescent="0.3">
      <c r="B8" s="93"/>
      <c r="C8" s="94"/>
      <c r="D8" s="8" t="s">
        <v>12</v>
      </c>
      <c r="E8" s="96"/>
      <c r="F8" s="96"/>
      <c r="G8" s="96"/>
      <c r="H8" s="9" t="s">
        <v>13</v>
      </c>
      <c r="I8" s="96"/>
      <c r="J8" s="96"/>
    </row>
    <row r="9" spans="2:10" x14ac:dyDescent="0.25">
      <c r="B9" s="72"/>
      <c r="C9" s="73"/>
      <c r="D9" s="10"/>
      <c r="E9" s="11"/>
      <c r="F9" s="11"/>
      <c r="G9" s="11"/>
      <c r="H9" s="11"/>
      <c r="I9" s="11"/>
      <c r="J9" s="11"/>
    </row>
    <row r="10" spans="2:10" s="12" customFormat="1" ht="30.75" customHeight="1" x14ac:dyDescent="0.25">
      <c r="B10" s="20"/>
      <c r="C10" s="21" t="s">
        <v>14</v>
      </c>
      <c r="D10" s="22">
        <f>+D11+D15</f>
        <v>376075674.63999999</v>
      </c>
      <c r="E10" s="22">
        <f>+E11+E15</f>
        <v>0</v>
      </c>
      <c r="F10" s="22">
        <f>+F11+F15</f>
        <v>12165517.560000001</v>
      </c>
      <c r="G10" s="22">
        <f>+G11+G15</f>
        <v>0</v>
      </c>
      <c r="H10" s="22">
        <f>D10+E10-F10+G10</f>
        <v>363910157.07999998</v>
      </c>
      <c r="I10" s="22">
        <f>+I11+I15</f>
        <v>5933005.4299999997</v>
      </c>
      <c r="J10" s="23">
        <f>+J11+J15</f>
        <v>0</v>
      </c>
    </row>
    <row r="11" spans="2:10" s="12" customFormat="1" ht="30.75" customHeight="1" x14ac:dyDescent="0.25">
      <c r="B11" s="20"/>
      <c r="C11" s="21" t="s">
        <v>15</v>
      </c>
      <c r="D11" s="22">
        <f>SUM(D12:D14)</f>
        <v>0</v>
      </c>
      <c r="E11" s="22">
        <f t="shared" ref="E11:J11" si="0">SUM(E12:E14)</f>
        <v>0</v>
      </c>
      <c r="F11" s="22">
        <f t="shared" si="0"/>
        <v>0</v>
      </c>
      <c r="G11" s="22">
        <f t="shared" si="0"/>
        <v>0</v>
      </c>
      <c r="H11" s="22">
        <f>D11+E11-F11+G11</f>
        <v>0</v>
      </c>
      <c r="I11" s="22">
        <f t="shared" si="0"/>
        <v>0</v>
      </c>
      <c r="J11" s="22">
        <f t="shared" si="0"/>
        <v>0</v>
      </c>
    </row>
    <row r="12" spans="2:10" s="12" customFormat="1" ht="15.75" x14ac:dyDescent="0.25">
      <c r="B12" s="20"/>
      <c r="C12" s="24" t="s">
        <v>16</v>
      </c>
      <c r="D12" s="25">
        <v>0</v>
      </c>
      <c r="E12" s="71">
        <v>0</v>
      </c>
      <c r="F12" s="26">
        <v>0</v>
      </c>
      <c r="G12" s="25">
        <v>0</v>
      </c>
      <c r="H12" s="25">
        <f>D12+E12-F12+G12</f>
        <v>0</v>
      </c>
      <c r="I12" s="27">
        <v>0</v>
      </c>
      <c r="J12" s="27">
        <v>0</v>
      </c>
    </row>
    <row r="13" spans="2:10" s="12" customFormat="1" ht="15.75" x14ac:dyDescent="0.25">
      <c r="B13" s="20"/>
      <c r="C13" s="24" t="s">
        <v>17</v>
      </c>
      <c r="D13" s="25">
        <v>0</v>
      </c>
      <c r="E13" s="27">
        <v>0</v>
      </c>
      <c r="F13" s="26">
        <v>0</v>
      </c>
      <c r="G13" s="25">
        <v>0</v>
      </c>
      <c r="H13" s="25">
        <f t="shared" ref="H13:H18" si="1">D13+E13-F13+G13</f>
        <v>0</v>
      </c>
      <c r="I13" s="27">
        <v>0</v>
      </c>
      <c r="J13" s="27">
        <v>0</v>
      </c>
    </row>
    <row r="14" spans="2:10" s="12" customFormat="1" ht="15.75" x14ac:dyDescent="0.25">
      <c r="B14" s="20"/>
      <c r="C14" s="24" t="s">
        <v>18</v>
      </c>
      <c r="D14" s="25">
        <v>0</v>
      </c>
      <c r="E14" s="27">
        <v>0</v>
      </c>
      <c r="F14" s="26">
        <v>0</v>
      </c>
      <c r="G14" s="25">
        <v>0</v>
      </c>
      <c r="H14" s="25">
        <f t="shared" si="1"/>
        <v>0</v>
      </c>
      <c r="I14" s="27">
        <v>0</v>
      </c>
      <c r="J14" s="27">
        <v>0</v>
      </c>
    </row>
    <row r="15" spans="2:10" s="12" customFormat="1" ht="30.75" customHeight="1" x14ac:dyDescent="0.25">
      <c r="B15" s="20"/>
      <c r="C15" s="21" t="s">
        <v>19</v>
      </c>
      <c r="D15" s="22">
        <f>SUM(D16:D18)</f>
        <v>376075674.63999999</v>
      </c>
      <c r="E15" s="22">
        <f t="shared" ref="E15:J15" si="2">SUM(E16:E18)</f>
        <v>0</v>
      </c>
      <c r="F15" s="28">
        <f t="shared" si="2"/>
        <v>12165517.560000001</v>
      </c>
      <c r="G15" s="22">
        <f t="shared" si="2"/>
        <v>0</v>
      </c>
      <c r="H15" s="22">
        <f t="shared" si="1"/>
        <v>363910157.07999998</v>
      </c>
      <c r="I15" s="22">
        <f t="shared" si="2"/>
        <v>5933005.4299999997</v>
      </c>
      <c r="J15" s="22">
        <f t="shared" si="2"/>
        <v>0</v>
      </c>
    </row>
    <row r="16" spans="2:10" s="12" customFormat="1" ht="15.75" x14ac:dyDescent="0.25">
      <c r="B16" s="20"/>
      <c r="C16" s="29" t="s">
        <v>20</v>
      </c>
      <c r="D16" s="25">
        <v>376075674.63999999</v>
      </c>
      <c r="E16" s="27">
        <v>0</v>
      </c>
      <c r="F16" s="30">
        <v>12165517.560000001</v>
      </c>
      <c r="G16" s="25">
        <v>0</v>
      </c>
      <c r="H16" s="25">
        <f t="shared" si="1"/>
        <v>363910157.07999998</v>
      </c>
      <c r="I16" s="27">
        <v>5933005.4299999997</v>
      </c>
      <c r="J16" s="27">
        <v>0</v>
      </c>
    </row>
    <row r="17" spans="2:12" s="12" customFormat="1" ht="15.75" x14ac:dyDescent="0.25">
      <c r="B17" s="20"/>
      <c r="C17" s="29" t="s">
        <v>21</v>
      </c>
      <c r="D17" s="25">
        <v>0</v>
      </c>
      <c r="E17" s="27">
        <v>0</v>
      </c>
      <c r="F17" s="26">
        <v>0</v>
      </c>
      <c r="G17" s="25">
        <v>0</v>
      </c>
      <c r="H17" s="25">
        <f t="shared" si="1"/>
        <v>0</v>
      </c>
      <c r="I17" s="27">
        <v>0</v>
      </c>
      <c r="J17" s="27">
        <v>0</v>
      </c>
    </row>
    <row r="18" spans="2:12" s="12" customFormat="1" ht="15.75" x14ac:dyDescent="0.25">
      <c r="B18" s="20"/>
      <c r="C18" s="29" t="s">
        <v>22</v>
      </c>
      <c r="D18" s="25">
        <v>0</v>
      </c>
      <c r="E18" s="27">
        <v>0</v>
      </c>
      <c r="F18" s="26">
        <v>0</v>
      </c>
      <c r="G18" s="25">
        <v>0</v>
      </c>
      <c r="H18" s="25">
        <f t="shared" si="1"/>
        <v>0</v>
      </c>
      <c r="I18" s="27">
        <v>0</v>
      </c>
      <c r="J18" s="27">
        <v>0</v>
      </c>
      <c r="L18" s="98">
        <f>508021834.43-376075674.63</f>
        <v>131946159.80000001</v>
      </c>
    </row>
    <row r="19" spans="2:12" s="12" customFormat="1" ht="15.75" customHeight="1" x14ac:dyDescent="0.25">
      <c r="B19" s="20"/>
      <c r="C19" s="29"/>
      <c r="D19" s="25"/>
      <c r="E19" s="27"/>
      <c r="F19" s="26"/>
      <c r="G19" s="25"/>
      <c r="H19" s="27"/>
      <c r="I19" s="27"/>
      <c r="J19" s="27"/>
      <c r="L19" s="98">
        <f>349840814.63+14069342.44-477901902.47</f>
        <v>-113991745.40000004</v>
      </c>
    </row>
    <row r="20" spans="2:12" ht="30.75" customHeight="1" x14ac:dyDescent="0.25">
      <c r="B20" s="20"/>
      <c r="C20" s="31" t="s">
        <v>23</v>
      </c>
      <c r="D20" s="32">
        <v>131946159.8</v>
      </c>
      <c r="E20" s="33"/>
      <c r="F20" s="33">
        <v>17954414.399999999</v>
      </c>
      <c r="G20" s="32">
        <v>0</v>
      </c>
      <c r="H20" s="33">
        <f>D20+E20-F20+G20</f>
        <v>113991745.40000001</v>
      </c>
      <c r="I20" s="33">
        <v>0</v>
      </c>
      <c r="J20" s="33">
        <v>0</v>
      </c>
      <c r="L20" s="34">
        <f>131946159.8+L19</f>
        <v>17954414.399999961</v>
      </c>
    </row>
    <row r="21" spans="2:12" ht="17.25" customHeight="1" x14ac:dyDescent="0.25">
      <c r="B21" s="20"/>
      <c r="C21" s="14"/>
      <c r="D21" s="35"/>
      <c r="E21" s="36"/>
      <c r="F21" s="36"/>
      <c r="G21" s="36"/>
      <c r="H21" s="36"/>
      <c r="I21" s="36"/>
      <c r="J21" s="36"/>
      <c r="L21" s="97">
        <f>L19-H20</f>
        <v>-227983490.80000004</v>
      </c>
    </row>
    <row r="22" spans="2:12" ht="30.75" customHeight="1" x14ac:dyDescent="0.25">
      <c r="B22" s="20"/>
      <c r="C22" s="31" t="s">
        <v>24</v>
      </c>
      <c r="D22" s="37">
        <f t="shared" ref="D22:J22" si="3">+D10+D20</f>
        <v>508021834.44</v>
      </c>
      <c r="E22" s="37">
        <f t="shared" si="3"/>
        <v>0</v>
      </c>
      <c r="F22" s="37">
        <f t="shared" si="3"/>
        <v>30119931.960000001</v>
      </c>
      <c r="G22" s="37">
        <f t="shared" si="3"/>
        <v>0</v>
      </c>
      <c r="H22" s="37">
        <f t="shared" si="3"/>
        <v>477901902.48000002</v>
      </c>
      <c r="I22" s="37">
        <f t="shared" si="3"/>
        <v>5933005.4299999997</v>
      </c>
      <c r="J22" s="37">
        <f t="shared" si="3"/>
        <v>0</v>
      </c>
    </row>
    <row r="23" spans="2:12" ht="22.5" customHeight="1" x14ac:dyDescent="0.25">
      <c r="B23" s="38"/>
      <c r="C23" s="31"/>
      <c r="D23" s="37"/>
      <c r="E23" s="39"/>
      <c r="F23" s="39"/>
      <c r="G23" s="39"/>
      <c r="H23" s="39"/>
      <c r="I23" s="39"/>
      <c r="J23" s="39"/>
    </row>
    <row r="24" spans="2:12" ht="30.75" customHeight="1" x14ac:dyDescent="0.25">
      <c r="B24" s="38"/>
      <c r="C24" s="40" t="s">
        <v>25</v>
      </c>
      <c r="D24" s="37"/>
      <c r="E24" s="39"/>
      <c r="F24" s="39"/>
      <c r="G24" s="39"/>
      <c r="H24" s="39"/>
      <c r="I24" s="39"/>
      <c r="J24" s="39"/>
    </row>
    <row r="25" spans="2:12" x14ac:dyDescent="0.25">
      <c r="B25" s="41"/>
      <c r="C25" s="42" t="s">
        <v>26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2:12" x14ac:dyDescent="0.25">
      <c r="B26" s="41"/>
      <c r="C26" s="42" t="s">
        <v>27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2:12" x14ac:dyDescent="0.25">
      <c r="B27" s="41"/>
      <c r="C27" s="42" t="s">
        <v>28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2:12" ht="30.75" customHeight="1" x14ac:dyDescent="0.25">
      <c r="B28" s="38"/>
      <c r="C28" s="31"/>
      <c r="D28" s="44"/>
      <c r="E28" s="45"/>
      <c r="F28" s="45"/>
      <c r="G28" s="45"/>
      <c r="H28" s="45"/>
      <c r="I28" s="45"/>
      <c r="J28" s="45"/>
    </row>
    <row r="29" spans="2:12" ht="15.75" x14ac:dyDescent="0.25">
      <c r="B29" s="38"/>
      <c r="C29" s="40" t="s">
        <v>29</v>
      </c>
      <c r="D29" s="44"/>
      <c r="E29" s="45"/>
      <c r="F29" s="45"/>
      <c r="G29" s="45"/>
      <c r="H29" s="45"/>
      <c r="I29" s="45"/>
      <c r="J29" s="45"/>
    </row>
    <row r="30" spans="2:12" x14ac:dyDescent="0.25">
      <c r="B30" s="41"/>
      <c r="C30" s="42" t="s">
        <v>30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</row>
    <row r="31" spans="2:12" x14ac:dyDescent="0.25">
      <c r="B31" s="41"/>
      <c r="C31" s="42" t="s">
        <v>31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</row>
    <row r="32" spans="2:12" x14ac:dyDescent="0.25">
      <c r="B32" s="41"/>
      <c r="C32" s="42" t="s">
        <v>32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</row>
    <row r="33" spans="2:10" ht="30.75" customHeight="1" thickBot="1" x14ac:dyDescent="0.3">
      <c r="B33" s="74"/>
      <c r="C33" s="75"/>
      <c r="D33" s="46"/>
      <c r="E33" s="47"/>
      <c r="F33" s="47"/>
      <c r="G33" s="47"/>
      <c r="H33" s="47"/>
      <c r="I33" s="47"/>
      <c r="J33" s="47"/>
    </row>
    <row r="34" spans="2:10" x14ac:dyDescent="0.25">
      <c r="B34" s="48"/>
      <c r="C34" s="48"/>
      <c r="D34" s="49"/>
      <c r="E34" s="49"/>
      <c r="F34" s="49"/>
      <c r="G34" s="49"/>
      <c r="H34" s="49"/>
      <c r="I34" s="49"/>
      <c r="J34" s="49"/>
    </row>
    <row r="35" spans="2:10" ht="30" customHeight="1" x14ac:dyDescent="0.25">
      <c r="B35" s="50">
        <v>1</v>
      </c>
      <c r="C35" s="76" t="s">
        <v>33</v>
      </c>
      <c r="D35" s="77"/>
      <c r="E35" s="77"/>
      <c r="F35" s="77"/>
      <c r="G35" s="77"/>
      <c r="H35" s="77"/>
      <c r="I35" s="77"/>
      <c r="J35" s="77"/>
    </row>
    <row r="36" spans="2:10" ht="15.75" customHeight="1" x14ac:dyDescent="0.25">
      <c r="B36" s="50">
        <v>2</v>
      </c>
      <c r="C36" s="51" t="s">
        <v>34</v>
      </c>
      <c r="D36" s="51"/>
      <c r="E36" s="51"/>
      <c r="F36" s="51"/>
      <c r="G36" s="51"/>
      <c r="H36" s="51"/>
      <c r="I36" s="51"/>
      <c r="J36" s="51"/>
    </row>
    <row r="37" spans="2:10" ht="15.75" customHeight="1" thickBot="1" x14ac:dyDescent="0.3">
      <c r="B37" s="50"/>
      <c r="C37" s="51"/>
      <c r="D37" s="51"/>
      <c r="E37" s="51"/>
      <c r="F37" s="51"/>
      <c r="G37" s="51"/>
      <c r="H37" s="51"/>
      <c r="I37" s="51"/>
      <c r="J37" s="51"/>
    </row>
    <row r="38" spans="2:10" ht="25.5" customHeight="1" x14ac:dyDescent="0.25">
      <c r="B38" s="78"/>
      <c r="C38" s="81" t="s">
        <v>35</v>
      </c>
      <c r="D38" s="52" t="s">
        <v>36</v>
      </c>
      <c r="E38" s="52" t="s">
        <v>37</v>
      </c>
      <c r="F38" s="52" t="s">
        <v>38</v>
      </c>
      <c r="G38" s="53" t="s">
        <v>39</v>
      </c>
      <c r="H38" s="52" t="s">
        <v>40</v>
      </c>
      <c r="I38" s="15"/>
      <c r="J38" s="15"/>
    </row>
    <row r="39" spans="2:10" ht="15.75" x14ac:dyDescent="0.25">
      <c r="B39" s="79"/>
      <c r="C39" s="82"/>
      <c r="D39" s="4" t="s">
        <v>41</v>
      </c>
      <c r="E39" s="4" t="s">
        <v>42</v>
      </c>
      <c r="F39" s="4" t="s">
        <v>43</v>
      </c>
      <c r="G39" s="54"/>
      <c r="H39" s="4" t="s">
        <v>44</v>
      </c>
      <c r="I39" s="15"/>
      <c r="J39" s="15"/>
    </row>
    <row r="40" spans="2:10" ht="16.5" thickBot="1" x14ac:dyDescent="0.3">
      <c r="B40" s="80"/>
      <c r="C40" s="83"/>
      <c r="D40" s="55"/>
      <c r="E40" s="5" t="s">
        <v>45</v>
      </c>
      <c r="F40" s="55"/>
      <c r="G40" s="56"/>
      <c r="H40" s="55"/>
      <c r="I40" s="15"/>
      <c r="J40" s="15"/>
    </row>
    <row r="41" spans="2:10" ht="15.75" x14ac:dyDescent="0.25">
      <c r="B41" s="57"/>
      <c r="C41" s="58" t="s">
        <v>46</v>
      </c>
      <c r="D41" s="59"/>
      <c r="E41" s="59"/>
      <c r="F41" s="60"/>
      <c r="G41" s="60"/>
      <c r="H41" s="60"/>
      <c r="I41" s="15"/>
      <c r="J41" s="15"/>
    </row>
    <row r="42" spans="2:10" ht="15.75" x14ac:dyDescent="0.25">
      <c r="B42" s="61"/>
      <c r="C42" s="62" t="s">
        <v>47</v>
      </c>
      <c r="D42" s="63">
        <v>50000000</v>
      </c>
      <c r="E42" s="64" t="s">
        <v>48</v>
      </c>
      <c r="F42" s="64">
        <v>0.15</v>
      </c>
      <c r="G42" s="64">
        <v>0.06</v>
      </c>
      <c r="H42" s="64">
        <v>0.15</v>
      </c>
      <c r="I42" s="15"/>
      <c r="J42" s="15"/>
    </row>
    <row r="43" spans="2:10" ht="15.75" x14ac:dyDescent="0.25">
      <c r="B43" s="61"/>
      <c r="C43" s="62" t="s">
        <v>49</v>
      </c>
      <c r="D43" s="65"/>
      <c r="E43" s="65"/>
      <c r="F43" s="64"/>
      <c r="G43" s="64"/>
      <c r="H43" s="64"/>
      <c r="I43" s="15"/>
      <c r="J43" s="15"/>
    </row>
    <row r="44" spans="2:10" ht="16.5" thickBot="1" x14ac:dyDescent="0.3">
      <c r="B44" s="66"/>
      <c r="C44" s="67" t="s">
        <v>50</v>
      </c>
      <c r="D44" s="68"/>
      <c r="E44" s="68"/>
      <c r="F44" s="69"/>
      <c r="G44" s="69"/>
      <c r="H44" s="69"/>
      <c r="I44" s="15"/>
      <c r="J44" s="15"/>
    </row>
    <row r="45" spans="2:10" ht="15.75" x14ac:dyDescent="0.25">
      <c r="B45" s="13"/>
      <c r="C45" s="13"/>
      <c r="D45" s="42"/>
      <c r="E45" s="42"/>
      <c r="F45" s="70"/>
      <c r="G45" s="70"/>
      <c r="H45" s="70"/>
      <c r="I45" s="15"/>
      <c r="J45" s="15"/>
    </row>
    <row r="46" spans="2:10" ht="15.75" x14ac:dyDescent="0.25">
      <c r="B46" s="13"/>
      <c r="C46" s="13"/>
      <c r="D46" s="42"/>
      <c r="E46" s="42"/>
      <c r="F46" s="70"/>
      <c r="G46" s="70"/>
      <c r="H46" s="70"/>
      <c r="I46" s="15"/>
      <c r="J46" s="15"/>
    </row>
    <row r="47" spans="2:10" ht="15.75" x14ac:dyDescent="0.25">
      <c r="B47" s="13"/>
      <c r="C47" s="13"/>
      <c r="D47" s="42"/>
      <c r="E47" s="42"/>
      <c r="F47" s="70"/>
      <c r="G47" s="70"/>
      <c r="H47" s="70"/>
      <c r="I47" s="15"/>
      <c r="J47" s="15"/>
    </row>
    <row r="48" spans="2:10" ht="15.75" x14ac:dyDescent="0.25">
      <c r="B48" s="13"/>
      <c r="C48" s="13"/>
      <c r="D48" s="42"/>
      <c r="E48" s="42"/>
      <c r="F48" s="70"/>
      <c r="G48" s="70"/>
      <c r="H48" s="70"/>
      <c r="I48" s="15"/>
      <c r="J48" s="15"/>
    </row>
    <row r="49" spans="1:10" ht="15.75" x14ac:dyDescent="0.25">
      <c r="B49" s="13"/>
      <c r="C49" s="13"/>
      <c r="D49" s="42"/>
      <c r="E49" s="42"/>
      <c r="F49" s="70"/>
      <c r="G49" s="70"/>
      <c r="H49" s="70"/>
      <c r="I49" s="15"/>
      <c r="J49" s="15"/>
    </row>
    <row r="50" spans="1:10" ht="35.1" customHeight="1" x14ac:dyDescent="0.25">
      <c r="B50" s="13"/>
      <c r="C50" s="13"/>
      <c r="D50" s="14"/>
      <c r="E50" s="14"/>
      <c r="F50" s="14"/>
      <c r="G50" s="14"/>
      <c r="H50" s="14"/>
      <c r="I50" s="15"/>
      <c r="J50" s="15"/>
    </row>
    <row r="51" spans="1:10" ht="15.75" x14ac:dyDescent="0.25">
      <c r="B51" s="13"/>
      <c r="C51" s="13"/>
      <c r="D51" s="14"/>
      <c r="E51" s="14"/>
      <c r="F51" s="14"/>
      <c r="G51" s="14"/>
      <c r="H51" s="14"/>
      <c r="I51" s="15"/>
      <c r="J51" s="15"/>
    </row>
    <row r="52" spans="1:10" ht="18.75" x14ac:dyDescent="0.4">
      <c r="A52" s="1"/>
      <c r="B52" s="16"/>
      <c r="C52" s="17"/>
      <c r="D52" s="17"/>
      <c r="E52" s="17"/>
      <c r="F52" s="17"/>
      <c r="G52" s="17"/>
      <c r="H52" s="17"/>
      <c r="I52" s="17"/>
      <c r="J52" s="17"/>
    </row>
    <row r="53" spans="1:10" ht="15.75" x14ac:dyDescent="0.25">
      <c r="A53" s="1"/>
      <c r="B53" s="18"/>
      <c r="C53" s="17"/>
      <c r="D53" s="17"/>
      <c r="E53" s="17"/>
      <c r="F53" s="17"/>
      <c r="G53" s="17"/>
      <c r="H53" s="17"/>
      <c r="I53" s="17"/>
      <c r="J53" s="17"/>
    </row>
    <row r="54" spans="1:10" ht="15.75" x14ac:dyDescent="0.25">
      <c r="A54" s="1"/>
      <c r="B54" s="17"/>
      <c r="C54" s="19"/>
      <c r="D54" s="19"/>
      <c r="E54" s="19"/>
      <c r="F54" s="19"/>
      <c r="G54" s="17"/>
      <c r="H54" s="17"/>
      <c r="I54" s="17"/>
      <c r="J54" s="17"/>
    </row>
    <row r="55" spans="1:10" ht="15.75" x14ac:dyDescent="0.25">
      <c r="A55" s="1"/>
      <c r="B55" s="17"/>
      <c r="C55" s="19"/>
      <c r="D55" s="19"/>
      <c r="E55" s="19"/>
      <c r="F55" s="19"/>
      <c r="G55" s="17"/>
      <c r="H55" s="17"/>
      <c r="I55" s="17"/>
      <c r="J55" s="17"/>
    </row>
    <row r="56" spans="1:10" ht="15.75" x14ac:dyDescent="0.25">
      <c r="A56" s="1"/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15.75" x14ac:dyDescent="0.25">
      <c r="A57" s="1"/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15.75" x14ac:dyDescent="0.25">
      <c r="A58" s="1"/>
      <c r="B58" s="17"/>
      <c r="C58" s="17"/>
      <c r="D58" s="17"/>
      <c r="E58" s="17"/>
      <c r="F58" s="17"/>
      <c r="G58" s="17"/>
      <c r="H58" s="17"/>
      <c r="I58" s="17"/>
      <c r="J58" s="17"/>
    </row>
    <row r="59" spans="1:10" ht="15.75" x14ac:dyDescent="0.25">
      <c r="A59" s="1"/>
      <c r="B59" s="17"/>
      <c r="C59" s="17"/>
      <c r="D59" s="17"/>
      <c r="E59" s="17"/>
      <c r="F59" s="17"/>
      <c r="G59" s="17"/>
      <c r="H59" s="17"/>
      <c r="I59" s="17"/>
      <c r="J59" s="17"/>
    </row>
    <row r="60" spans="1:10" ht="15.75" x14ac:dyDescent="0.25">
      <c r="A60" s="1"/>
      <c r="B60" s="17"/>
      <c r="C60" s="17"/>
      <c r="D60" s="17"/>
      <c r="E60" s="17"/>
      <c r="F60" s="17"/>
      <c r="G60" s="17"/>
      <c r="H60" s="17"/>
      <c r="I60" s="17"/>
      <c r="J60" s="17"/>
    </row>
  </sheetData>
  <mergeCells count="15">
    <mergeCell ref="B2:J2"/>
    <mergeCell ref="B3:J3"/>
    <mergeCell ref="B4:J4"/>
    <mergeCell ref="B6:J6"/>
    <mergeCell ref="B7:C8"/>
    <mergeCell ref="E7:E8"/>
    <mergeCell ref="F7:F8"/>
    <mergeCell ref="G7:G8"/>
    <mergeCell ref="I7:I8"/>
    <mergeCell ref="J7:J8"/>
    <mergeCell ref="B9:C9"/>
    <mergeCell ref="B33:C33"/>
    <mergeCell ref="C35:J35"/>
    <mergeCell ref="B38:B40"/>
    <mergeCell ref="C38:C40"/>
  </mergeCells>
  <pageMargins left="0.39370078740157483" right="0.59055118110236215" top="0.39370078740157483" bottom="0.19685039370078741" header="0.31496062992125984" footer="0.31496062992125984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Analitico de la Deuda</vt:lpstr>
      <vt:lpstr>'Informe Analitico de la Deuda'!Área_de_impresión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2019-11-14T18:24:27Z</cp:lastPrinted>
  <dcterms:created xsi:type="dcterms:W3CDTF">2019-07-18T15:43:31Z</dcterms:created>
  <dcterms:modified xsi:type="dcterms:W3CDTF">2019-11-14T18:24:46Z</dcterms:modified>
</cp:coreProperties>
</file>