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2DO TRIM" sheetId="1" r:id="rId1"/>
  </sheets>
  <definedNames>
    <definedName name="_xlnm.Print_Area" localSheetId="0">'2DO TRIM'!$A$1:$G$99</definedName>
    <definedName name="_xlnm.Print_Titles" localSheetId="0">'2DO TRIM'!$1:$5</definedName>
  </definedNames>
  <calcPr calcId="145621"/>
</workbook>
</file>

<file path=xl/calcChain.xml><?xml version="1.0" encoding="utf-8"?>
<calcChain xmlns="http://schemas.openxmlformats.org/spreadsheetml/2006/main">
  <c r="G74" i="1" l="1"/>
  <c r="F74" i="1"/>
  <c r="G67" i="1"/>
  <c r="F67" i="1"/>
  <c r="G62" i="1"/>
  <c r="G78" i="1" s="1"/>
  <c r="F62" i="1"/>
  <c r="D59" i="1"/>
  <c r="C59" i="1"/>
  <c r="G56" i="1"/>
  <c r="F56" i="1"/>
  <c r="G41" i="1"/>
  <c r="F41" i="1"/>
  <c r="D40" i="1"/>
  <c r="C40" i="1"/>
  <c r="G37" i="1"/>
  <c r="F37" i="1"/>
  <c r="D37" i="1"/>
  <c r="C37" i="1"/>
  <c r="G30" i="1"/>
  <c r="F30" i="1"/>
  <c r="D30" i="1"/>
  <c r="C30" i="1"/>
  <c r="G26" i="1"/>
  <c r="F26" i="1"/>
  <c r="D24" i="1"/>
  <c r="D46" i="1" s="1"/>
  <c r="D61" i="1" s="1"/>
  <c r="C24" i="1"/>
  <c r="G22" i="1"/>
  <c r="F22" i="1"/>
  <c r="G18" i="1"/>
  <c r="F18" i="1"/>
  <c r="D16" i="1"/>
  <c r="C16" i="1"/>
  <c r="G8" i="1"/>
  <c r="G46" i="1" s="1"/>
  <c r="G58" i="1" s="1"/>
  <c r="F8" i="1"/>
  <c r="D8" i="1"/>
  <c r="C8" i="1"/>
  <c r="G80" i="1" l="1"/>
  <c r="F46" i="1"/>
  <c r="F58" i="1" s="1"/>
  <c r="C46" i="1"/>
  <c r="C61" i="1" s="1"/>
  <c r="F78" i="1"/>
  <c r="F80" i="1" l="1"/>
</calcChain>
</file>

<file path=xl/sharedStrings.xml><?xml version="1.0" encoding="utf-8"?>
<sst xmlns="http://schemas.openxmlformats.org/spreadsheetml/2006/main" count="126" uniqueCount="124">
  <si>
    <t>MUNICIPIO DURANGO</t>
  </si>
  <si>
    <t xml:space="preserve">Estado de Situación Financiera Detallado </t>
  </si>
  <si>
    <t>Al 31 de diciembre de 2018 y al 30 de Junio de 2019</t>
  </si>
  <si>
    <t>(PESOS)</t>
  </si>
  <si>
    <t xml:space="preserve">Concepto </t>
  </si>
  <si>
    <t>31 de diciembre de 2018</t>
  </si>
  <si>
    <t>ACTIVO</t>
  </si>
  <si>
    <t>PASIVO</t>
  </si>
  <si>
    <t>Activo Circulante</t>
  </si>
  <si>
    <t>Pasivo Circulante</t>
  </si>
  <si>
    <t xml:space="preserve">Efectivo y Equivalentes </t>
  </si>
  <si>
    <t xml:space="preserve">Cuentas por Pagar a Corto Plazo </t>
  </si>
  <si>
    <t xml:space="preserve"> 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</si>
  <si>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</si>
  <si>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</si>
  <si>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</si>
  <si>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</si>
  <si>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</si>
  <si>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</si>
  <si>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</si>
  <si>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</si>
  <si>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</si>
  <si>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</si>
  <si>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</si>
  <si>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</si>
  <si>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</si>
  <si>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</si>
  <si>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</si>
  <si>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</si>
  <si>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</si>
  <si>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</si>
  <si>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 xml:space="preserve">Documentos por Pagar a Corto Plazo 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</si>
  <si>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</si>
  <si>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</si>
  <si>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</si>
  <si>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</si>
  <si>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</si>
  <si>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</si>
  <si>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</si>
  <si>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 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</si>
  <si>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</si>
  <si>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</si>
  <si>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</si>
  <si>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</si>
  <si>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</si>
  <si>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</si>
  <si>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</si>
  <si>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</si>
  <si>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</si>
  <si>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</si>
  <si>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</si>
  <si>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</si>
  <si>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</si>
  <si>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</si>
  <si>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</si>
  <si>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</si>
  <si>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</si>
  <si>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</si>
  <si>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</si>
  <si>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</si>
  <si>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</si>
  <si>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</si>
  <si>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</si>
  <si>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</si>
  <si>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</si>
  <si>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</si>
  <si>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</si>
  <si>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</si>
  <si>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</si>
  <si>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</si>
  <si>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</si>
  <si>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</si>
  <si>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</si>
  <si>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</si>
  <si>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</si>
  <si>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</si>
  <si>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</si>
  <si>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</si>
  <si>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</si>
  <si>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</si>
  <si>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</si>
  <si>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</si>
  <si>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</si>
  <si>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</si>
  <si>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</si>
  <si>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</si>
  <si>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</si>
  <si>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</si>
  <si>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</si>
  <si>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</si>
  <si>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 xml:space="preserve">Derechos a Recibir Efectivo o Equivalentes a Largo Plazo </t>
  </si>
  <si>
    <t>Documentos por Pagar a Largo Plazo</t>
  </si>
  <si>
    <t xml:space="preserve">Bienes Inmuebles, Infraestructura y Construcciones en Proceso </t>
  </si>
  <si>
    <t>Deuda Pública a Largo Plazo</t>
  </si>
  <si>
    <t xml:space="preserve">Bienes Muebles </t>
  </si>
  <si>
    <t>Pasivos Diferidos a Largo Plazo</t>
  </si>
  <si>
    <t xml:space="preserve">Activos Intangibles </t>
  </si>
  <si>
    <t>Fondos y Bienes de Terceros en Garantía y/o en Administración a Largo Plazo</t>
  </si>
  <si>
    <t xml:space="preserve">Depreciación, Deterioro y Amortización Acumulada de Bienes </t>
  </si>
  <si>
    <t>Provisiones a Largo Plazo</t>
  </si>
  <si>
    <t>Activos Diferidos</t>
  </si>
  <si>
    <t>Estimación por Pérdida o Deterioro de Activos no Circulantes</t>
  </si>
  <si>
    <t xml:space="preserve"> 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</si>
  <si>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</si>
  <si>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</si>
  <si>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</si>
  <si>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</si>
  <si>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</si>
  <si>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</si>
  <si>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</si>
  <si>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</si>
  <si>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</si>
  <si>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</si>
  <si>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</si>
  <si>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</si>
  <si>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</si>
  <si>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</si>
  <si>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</si>
  <si>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</si>
  <si>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</si>
  <si>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</si>
  <si>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 </t>
  </si>
  <si>
    <t xml:space="preserve">Total del Pasivo y Hacienda Pública/Patrimonio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</si>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</sst>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4" fontId="0" fillId="0" borderId="5" xfId="0" applyNumberFormat="1" applyFont="1" applyFill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164" fontId="0" fillId="0" borderId="8" xfId="0" applyNumberFormat="1" applyFont="1" applyFill="1" applyBorder="1" applyAlignment="1">
      <alignment horizontal="right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165" fontId="0" fillId="0" borderId="8" xfId="0" applyNumberFormat="1" applyFont="1" applyFill="1" applyBorder="1" applyAlignment="1">
      <alignment horizontal="right" vertical="center" wrapText="1"/>
    </xf>
    <xf numFmtId="165" fontId="0" fillId="0" borderId="8" xfId="0" applyNumberFormat="1" applyFont="1" applyBorder="1" applyAlignment="1">
      <alignment horizontal="right" vertical="center" wrapText="1"/>
    </xf>
    <xf numFmtId="165" fontId="0" fillId="0" borderId="5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5" fillId="0" borderId="0" xfId="0" applyFont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1</xdr:col>
      <xdr:colOff>1905000</xdr:colOff>
      <xdr:row>3</xdr:row>
      <xdr:rowOff>428625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8192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4400550</xdr:colOff>
      <xdr:row>0</xdr:row>
      <xdr:rowOff>104775</xdr:rowOff>
    </xdr:from>
    <xdr:to>
      <xdr:col>6</xdr:col>
      <xdr:colOff>565504</xdr:colOff>
      <xdr:row>3</xdr:row>
      <xdr:rowOff>381000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04775"/>
          <a:ext cx="207556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89</xdr:row>
      <xdr:rowOff>95250</xdr:rowOff>
    </xdr:from>
    <xdr:to>
      <xdr:col>2</xdr:col>
      <xdr:colOff>460375</xdr:colOff>
      <xdr:row>98</xdr:row>
      <xdr:rowOff>33450</xdr:rowOff>
    </xdr:to>
    <xdr:sp macro="" textlink="">
      <xdr:nvSpPr>
        <xdr:cNvPr id="4" name="3 Rectángulo"/>
        <xdr:cNvSpPr/>
      </xdr:nvSpPr>
      <xdr:spPr>
        <a:xfrm>
          <a:off x="219075" y="20793075"/>
          <a:ext cx="5308600" cy="13955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latin typeface="Arial Black" pitchFamily="34" charset="0"/>
            </a:rPr>
            <a:t>PRESIDENTE MUNICIPAL</a:t>
          </a: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DR.</a:t>
          </a:r>
          <a:r>
            <a:rPr lang="es-ES" sz="1100" baseline="0">
              <a:latin typeface="Arial Black" pitchFamily="34" charset="0"/>
            </a:rPr>
            <a:t> JOSE RAMON ENRIQUEZ HERRERA</a:t>
          </a:r>
        </a:p>
        <a:p>
          <a:pPr algn="ctr"/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492124</xdr:colOff>
      <xdr:row>89</xdr:row>
      <xdr:rowOff>79375</xdr:rowOff>
    </xdr:from>
    <xdr:to>
      <xdr:col>4</xdr:col>
      <xdr:colOff>1873249</xdr:colOff>
      <xdr:row>97</xdr:row>
      <xdr:rowOff>153080</xdr:rowOff>
    </xdr:to>
    <xdr:sp macro="" textlink="">
      <xdr:nvSpPr>
        <xdr:cNvPr id="5" name="4 Rectángulo"/>
        <xdr:cNvSpPr/>
      </xdr:nvSpPr>
      <xdr:spPr>
        <a:xfrm>
          <a:off x="5559424" y="20777200"/>
          <a:ext cx="3590925" cy="136910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DIRECTOR MUNICIPAL</a:t>
          </a:r>
          <a:r>
            <a:rPr lang="es-ES" sz="1100" baseline="0">
              <a:latin typeface="Arial Black" pitchFamily="34" charset="0"/>
            </a:rPr>
            <a:t> DE ADMINISTRACIÓN Y FINANZAS</a:t>
          </a: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r>
            <a:rPr lang="es-ES" sz="1100" baseline="0">
              <a:latin typeface="Arial Black" pitchFamily="34" charset="0"/>
            </a:rPr>
            <a:t>C.P. FELIPÉ DE JESÚS PEREDA AGUILAR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4</xdr:col>
      <xdr:colOff>1873250</xdr:colOff>
      <xdr:row>89</xdr:row>
      <xdr:rowOff>63500</xdr:rowOff>
    </xdr:from>
    <xdr:to>
      <xdr:col>6</xdr:col>
      <xdr:colOff>1031875</xdr:colOff>
      <xdr:row>97</xdr:row>
      <xdr:rowOff>79376</xdr:rowOff>
    </xdr:to>
    <xdr:sp macro="" textlink="">
      <xdr:nvSpPr>
        <xdr:cNvPr id="6" name="5 Rectángulo"/>
        <xdr:cNvSpPr/>
      </xdr:nvSpPr>
      <xdr:spPr>
        <a:xfrm>
          <a:off x="9150350" y="20761325"/>
          <a:ext cx="4987925" cy="13112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SINDICO MUNICIPAL</a:t>
          </a: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M.A.P.</a:t>
          </a:r>
          <a:r>
            <a:rPr lang="es-ES" sz="1100" baseline="0">
              <a:latin typeface="Arial Black" pitchFamily="34" charset="0"/>
            </a:rPr>
            <a:t> LUZ MARIA GARIBAY AVITIA</a:t>
          </a:r>
          <a:endParaRPr lang="es-ES" sz="11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5"/>
  <sheetViews>
    <sheetView showRowColHeaders="0" tabSelected="1" zoomScale="82" zoomScaleNormal="82" zoomScaleSheetLayoutView="86" workbookViewId="0"/>
  </sheetViews>
  <sheetFormatPr baseColWidth="10" defaultRowHeight="12.75" x14ac:dyDescent="0.2"/>
  <cols>
    <col min="1" max="1" width="2.5703125" customWidth="1"/>
    <col min="2" max="2" width="73.42578125" customWidth="1"/>
    <col min="3" max="4" width="16.5703125" bestFit="1" customWidth="1"/>
    <col min="5" max="5" width="71.5703125" customWidth="1"/>
    <col min="6" max="6" width="17.140625" customWidth="1"/>
    <col min="7" max="7" width="16.140625" customWidth="1"/>
  </cols>
  <sheetData>
    <row r="1" spans="2:7" ht="15.75" x14ac:dyDescent="0.2">
      <c r="B1" s="37" t="s">
        <v>0</v>
      </c>
      <c r="C1" s="38"/>
      <c r="D1" s="38"/>
      <c r="E1" s="38"/>
      <c r="F1" s="38"/>
      <c r="G1" s="39"/>
    </row>
    <row r="2" spans="2:7" ht="15.75" x14ac:dyDescent="0.2">
      <c r="B2" s="40" t="s">
        <v>1</v>
      </c>
      <c r="C2" s="41"/>
      <c r="D2" s="41"/>
      <c r="E2" s="41"/>
      <c r="F2" s="41"/>
      <c r="G2" s="42"/>
    </row>
    <row r="3" spans="2:7" ht="15.75" x14ac:dyDescent="0.2">
      <c r="B3" s="40" t="s">
        <v>2</v>
      </c>
      <c r="C3" s="41"/>
      <c r="D3" s="41"/>
      <c r="E3" s="41"/>
      <c r="F3" s="41"/>
      <c r="G3" s="42"/>
    </row>
    <row r="4" spans="2:7" ht="34.5" customHeight="1" thickBot="1" x14ac:dyDescent="0.25">
      <c r="B4" s="43" t="s">
        <v>3</v>
      </c>
      <c r="C4" s="44"/>
      <c r="D4" s="44"/>
      <c r="E4" s="44"/>
      <c r="F4" s="44"/>
      <c r="G4" s="45"/>
    </row>
    <row r="5" spans="2:7" ht="39.75" customHeight="1" thickBot="1" x14ac:dyDescent="0.25">
      <c r="B5" s="1" t="s">
        <v>4</v>
      </c>
      <c r="C5" s="2">
        <v>2019</v>
      </c>
      <c r="D5" s="2" t="s">
        <v>5</v>
      </c>
      <c r="E5" s="2" t="s">
        <v>4</v>
      </c>
      <c r="F5" s="2">
        <v>2019</v>
      </c>
      <c r="G5" s="2" t="s">
        <v>5</v>
      </c>
    </row>
    <row r="6" spans="2:7" x14ac:dyDescent="0.2">
      <c r="B6" s="3" t="s">
        <v>6</v>
      </c>
      <c r="C6" s="4"/>
      <c r="D6" s="4"/>
      <c r="E6" s="5" t="s">
        <v>7</v>
      </c>
      <c r="F6" s="6"/>
      <c r="G6" s="6"/>
    </row>
    <row r="7" spans="2:7" x14ac:dyDescent="0.2">
      <c r="B7" s="3" t="s">
        <v>8</v>
      </c>
      <c r="C7" s="7"/>
      <c r="D7" s="8"/>
      <c r="E7" s="5" t="s">
        <v>9</v>
      </c>
      <c r="F7" s="9"/>
      <c r="G7" s="9"/>
    </row>
    <row r="8" spans="2:7" x14ac:dyDescent="0.2">
      <c r="B8" s="3" t="s">
        <v>10</v>
      </c>
      <c r="C8" s="10">
        <f>C9+C10+C11+C12+C13+C14+C15</f>
        <v>219826728.04000002</v>
      </c>
      <c r="D8" s="4">
        <f>D9+D10+D11+D12+D13+D14+D15</f>
        <v>80606593.879999995</v>
      </c>
      <c r="E8" s="11" t="s">
        <v>11</v>
      </c>
      <c r="F8" s="6">
        <f>SUM(F9:F17)</f>
        <v>101310116.07999998</v>
      </c>
      <c r="G8" s="6">
        <f>SUM(G9:G17)</f>
        <v>78735925.739999995</v>
      </c>
    </row>
    <row r="9" spans="2:7" x14ac:dyDescent="0.2">
      <c r="B9" s="12" t="s">
        <v>12</v>
      </c>
      <c r="C9" s="7">
        <v>247732.31</v>
      </c>
      <c r="D9" s="8">
        <v>0</v>
      </c>
      <c r="E9" s="11" t="s">
        <v>13</v>
      </c>
      <c r="F9" s="9">
        <v>2951359.79</v>
      </c>
      <c r="G9" s="9">
        <v>0</v>
      </c>
    </row>
    <row r="10" spans="2:7" x14ac:dyDescent="0.2">
      <c r="B10" s="12" t="s">
        <v>14</v>
      </c>
      <c r="C10" s="7">
        <v>145381928.53</v>
      </c>
      <c r="D10" s="8">
        <v>40886261.719999999</v>
      </c>
      <c r="E10" s="11" t="s">
        <v>15</v>
      </c>
      <c r="F10" s="9">
        <v>58072030.789999999</v>
      </c>
      <c r="G10" s="9">
        <v>23102695.329999998</v>
      </c>
    </row>
    <row r="11" spans="2:7" x14ac:dyDescent="0.2">
      <c r="B11" s="12" t="s">
        <v>16</v>
      </c>
      <c r="C11" s="7">
        <v>0</v>
      </c>
      <c r="D11" s="8">
        <v>0</v>
      </c>
      <c r="E11" s="11" t="s">
        <v>17</v>
      </c>
      <c r="F11" s="9">
        <v>1150421.94</v>
      </c>
      <c r="G11" s="9">
        <v>12071617.539999999</v>
      </c>
    </row>
    <row r="12" spans="2:7" x14ac:dyDescent="0.2">
      <c r="B12" s="12" t="s">
        <v>18</v>
      </c>
      <c r="C12" s="7">
        <v>0</v>
      </c>
      <c r="D12" s="8">
        <v>0</v>
      </c>
      <c r="E12" s="11" t="s">
        <v>19</v>
      </c>
      <c r="F12" s="9">
        <v>0</v>
      </c>
      <c r="G12" s="9">
        <v>0</v>
      </c>
    </row>
    <row r="13" spans="2:7" x14ac:dyDescent="0.2">
      <c r="B13" s="12" t="s">
        <v>20</v>
      </c>
      <c r="C13" s="7">
        <v>0</v>
      </c>
      <c r="D13" s="8">
        <v>0</v>
      </c>
      <c r="E13" s="11" t="s">
        <v>21</v>
      </c>
      <c r="F13" s="9">
        <v>0</v>
      </c>
      <c r="G13" s="9">
        <v>0</v>
      </c>
    </row>
    <row r="14" spans="2:7" ht="25.5" x14ac:dyDescent="0.2">
      <c r="B14" s="12" t="s">
        <v>22</v>
      </c>
      <c r="C14" s="7">
        <v>74197067.200000003</v>
      </c>
      <c r="D14" s="8">
        <v>39720332.159999996</v>
      </c>
      <c r="E14" s="13" t="s">
        <v>23</v>
      </c>
      <c r="F14" s="9">
        <v>0</v>
      </c>
      <c r="G14" s="9">
        <v>0</v>
      </c>
    </row>
    <row r="15" spans="2:7" x14ac:dyDescent="0.2">
      <c r="B15" s="12" t="s">
        <v>24</v>
      </c>
      <c r="C15" s="7">
        <v>0</v>
      </c>
      <c r="D15" s="8">
        <v>0</v>
      </c>
      <c r="E15" s="11" t="s">
        <v>25</v>
      </c>
      <c r="F15" s="9">
        <v>28574998.16</v>
      </c>
      <c r="G15" s="9">
        <v>28616434.27</v>
      </c>
    </row>
    <row r="16" spans="2:7" x14ac:dyDescent="0.2">
      <c r="B16" s="14" t="s">
        <v>26</v>
      </c>
      <c r="C16" s="10">
        <f>+C18+C19+C20+C21+C22+C23+C17</f>
        <v>21254943.559999999</v>
      </c>
      <c r="D16" s="4">
        <f>+D18+D19+D20+D21+D22+D23+D17</f>
        <v>34150631.799999997</v>
      </c>
      <c r="E16" s="11" t="s">
        <v>27</v>
      </c>
      <c r="F16" s="9">
        <v>1291683.3799999999</v>
      </c>
      <c r="G16" s="9">
        <v>71394.789999999994</v>
      </c>
    </row>
    <row r="17" spans="2:7" x14ac:dyDescent="0.2">
      <c r="B17" s="12" t="s">
        <v>28</v>
      </c>
      <c r="C17" s="7">
        <v>0</v>
      </c>
      <c r="D17" s="8">
        <v>224521.4</v>
      </c>
      <c r="E17" s="11" t="s">
        <v>29</v>
      </c>
      <c r="F17" s="9">
        <v>9269622.0199999996</v>
      </c>
      <c r="G17" s="9">
        <v>14873783.810000001</v>
      </c>
    </row>
    <row r="18" spans="2:7" x14ac:dyDescent="0.2">
      <c r="B18" s="12" t="s">
        <v>30</v>
      </c>
      <c r="C18" s="7">
        <v>535687</v>
      </c>
      <c r="D18" s="8">
        <v>22206442.440000001</v>
      </c>
      <c r="E18" s="11" t="s">
        <v>31</v>
      </c>
      <c r="F18" s="6">
        <f>SUM(F19:F21)</f>
        <v>0</v>
      </c>
      <c r="G18" s="6">
        <f>SUM(G19:G21)</f>
        <v>50050000</v>
      </c>
    </row>
    <row r="19" spans="2:7" x14ac:dyDescent="0.2">
      <c r="B19" s="12" t="s">
        <v>32</v>
      </c>
      <c r="C19" s="7">
        <v>20719256.559999999</v>
      </c>
      <c r="D19" s="8">
        <v>8845210.2300000004</v>
      </c>
      <c r="E19" s="11" t="s">
        <v>33</v>
      </c>
      <c r="F19" s="9">
        <v>0</v>
      </c>
      <c r="G19" s="9">
        <v>0</v>
      </c>
    </row>
    <row r="20" spans="2:7" x14ac:dyDescent="0.2">
      <c r="B20" s="12" t="s">
        <v>34</v>
      </c>
      <c r="C20" s="7">
        <v>0</v>
      </c>
      <c r="D20" s="8">
        <v>0</v>
      </c>
      <c r="E20" s="11" t="s">
        <v>35</v>
      </c>
      <c r="F20" s="9">
        <v>0</v>
      </c>
      <c r="G20" s="9">
        <v>0</v>
      </c>
    </row>
    <row r="21" spans="2:7" x14ac:dyDescent="0.2">
      <c r="B21" s="12" t="s">
        <v>36</v>
      </c>
      <c r="C21" s="7">
        <v>0</v>
      </c>
      <c r="D21" s="8">
        <v>0</v>
      </c>
      <c r="E21" s="11" t="s">
        <v>37</v>
      </c>
      <c r="F21" s="9">
        <v>0</v>
      </c>
      <c r="G21" s="9">
        <v>50050000</v>
      </c>
    </row>
    <row r="22" spans="2:7" x14ac:dyDescent="0.2">
      <c r="B22" s="12" t="s">
        <v>38</v>
      </c>
      <c r="C22" s="7">
        <v>0</v>
      </c>
      <c r="D22" s="8">
        <v>2874457.73</v>
      </c>
      <c r="E22" s="11" t="s">
        <v>39</v>
      </c>
      <c r="F22" s="6">
        <f>SUM(F23:F24)</f>
        <v>8219624.29</v>
      </c>
      <c r="G22" s="6">
        <f>SUM(G23:G24)</f>
        <v>0</v>
      </c>
    </row>
    <row r="23" spans="2:7" x14ac:dyDescent="0.2">
      <c r="B23" s="12" t="s">
        <v>40</v>
      </c>
      <c r="C23" s="7">
        <v>0</v>
      </c>
      <c r="D23" s="8">
        <v>0</v>
      </c>
      <c r="E23" s="11" t="s">
        <v>41</v>
      </c>
      <c r="F23" s="9">
        <v>8219624.29</v>
      </c>
      <c r="G23" s="9">
        <v>0</v>
      </c>
    </row>
    <row r="24" spans="2:7" x14ac:dyDescent="0.2">
      <c r="B24" s="3" t="s">
        <v>42</v>
      </c>
      <c r="C24" s="10">
        <f>+C25+C26+C27+C28+C29</f>
        <v>8596695.0500000007</v>
      </c>
      <c r="D24" s="4">
        <f>+D25+D26+D27+D28+D29</f>
        <v>0</v>
      </c>
      <c r="E24" s="11" t="s">
        <v>43</v>
      </c>
      <c r="F24" s="9">
        <v>0</v>
      </c>
      <c r="G24" s="9">
        <v>0</v>
      </c>
    </row>
    <row r="25" spans="2:7" ht="18" customHeight="1" x14ac:dyDescent="0.2">
      <c r="B25" s="12" t="s">
        <v>44</v>
      </c>
      <c r="C25" s="7">
        <v>7396695.0499999998</v>
      </c>
      <c r="D25" s="8">
        <v>0</v>
      </c>
      <c r="E25" s="11" t="s">
        <v>45</v>
      </c>
      <c r="F25" s="6">
        <v>0</v>
      </c>
      <c r="G25" s="6">
        <v>0</v>
      </c>
    </row>
    <row r="26" spans="2:7" ht="18" customHeight="1" x14ac:dyDescent="0.2">
      <c r="B26" s="12" t="s">
        <v>46</v>
      </c>
      <c r="C26" s="7">
        <v>1200000</v>
      </c>
      <c r="D26" s="8">
        <v>0</v>
      </c>
      <c r="E26" s="11" t="s">
        <v>47</v>
      </c>
      <c r="F26" s="6">
        <f>SUM(F27:F29)</f>
        <v>0</v>
      </c>
      <c r="G26" s="6">
        <f>SUM(G27:G29)</f>
        <v>0</v>
      </c>
    </row>
    <row r="27" spans="2:7" x14ac:dyDescent="0.2">
      <c r="B27" s="12" t="s">
        <v>48</v>
      </c>
      <c r="C27" s="7">
        <v>0</v>
      </c>
      <c r="D27" s="8">
        <v>0</v>
      </c>
      <c r="E27" s="11" t="s">
        <v>49</v>
      </c>
      <c r="F27" s="9">
        <v>0</v>
      </c>
      <c r="G27" s="9">
        <v>0</v>
      </c>
    </row>
    <row r="28" spans="2:7" x14ac:dyDescent="0.2">
      <c r="B28" s="12" t="s">
        <v>50</v>
      </c>
      <c r="C28" s="7">
        <v>0</v>
      </c>
      <c r="D28" s="8">
        <v>0</v>
      </c>
      <c r="E28" s="11" t="s">
        <v>51</v>
      </c>
      <c r="F28" s="9">
        <v>0</v>
      </c>
      <c r="G28" s="9">
        <v>0</v>
      </c>
    </row>
    <row r="29" spans="2:7" x14ac:dyDescent="0.2">
      <c r="B29" s="12" t="s">
        <v>52</v>
      </c>
      <c r="C29" s="7">
        <v>0</v>
      </c>
      <c r="D29" s="8">
        <v>0</v>
      </c>
      <c r="E29" s="11" t="s">
        <v>53</v>
      </c>
      <c r="F29" s="9">
        <v>0</v>
      </c>
      <c r="G29" s="9">
        <v>0</v>
      </c>
    </row>
    <row r="30" spans="2:7" x14ac:dyDescent="0.2">
      <c r="B30" s="3" t="s">
        <v>54</v>
      </c>
      <c r="C30" s="10">
        <f>+C31+C32+C33+C34+C35</f>
        <v>0</v>
      </c>
      <c r="D30" s="4">
        <f>+D31+D32+D33+D34+D35</f>
        <v>0</v>
      </c>
      <c r="E30" s="11" t="s">
        <v>55</v>
      </c>
      <c r="F30" s="6">
        <f>SUM(F31:F36)</f>
        <v>1668397.63</v>
      </c>
      <c r="G30" s="6">
        <f>SUM(G31:G36)</f>
        <v>0</v>
      </c>
    </row>
    <row r="31" spans="2:7" x14ac:dyDescent="0.2">
      <c r="B31" s="12" t="s">
        <v>56</v>
      </c>
      <c r="C31" s="7">
        <v>0</v>
      </c>
      <c r="D31" s="8">
        <v>0</v>
      </c>
      <c r="E31" s="11" t="s">
        <v>57</v>
      </c>
      <c r="F31" s="9">
        <v>0</v>
      </c>
      <c r="G31" s="9">
        <v>0</v>
      </c>
    </row>
    <row r="32" spans="2:7" x14ac:dyDescent="0.2">
      <c r="B32" s="12" t="s">
        <v>58</v>
      </c>
      <c r="C32" s="7">
        <v>0</v>
      </c>
      <c r="D32" s="8">
        <v>0</v>
      </c>
      <c r="E32" s="11" t="s">
        <v>59</v>
      </c>
      <c r="F32" s="9">
        <v>35537.15</v>
      </c>
      <c r="G32" s="9">
        <v>0</v>
      </c>
    </row>
    <row r="33" spans="2:7" x14ac:dyDescent="0.2">
      <c r="B33" s="12" t="s">
        <v>60</v>
      </c>
      <c r="C33" s="7">
        <v>0</v>
      </c>
      <c r="D33" s="8">
        <v>0</v>
      </c>
      <c r="E33" s="11" t="s">
        <v>61</v>
      </c>
      <c r="F33" s="9">
        <v>0</v>
      </c>
      <c r="G33" s="9">
        <v>0</v>
      </c>
    </row>
    <row r="34" spans="2:7" x14ac:dyDescent="0.2">
      <c r="B34" s="12" t="s">
        <v>62</v>
      </c>
      <c r="C34" s="7">
        <v>0</v>
      </c>
      <c r="D34" s="8">
        <v>0</v>
      </c>
      <c r="E34" s="11" t="s">
        <v>63</v>
      </c>
      <c r="F34" s="9">
        <v>1632860.48</v>
      </c>
      <c r="G34" s="9">
        <v>0</v>
      </c>
    </row>
    <row r="35" spans="2:7" x14ac:dyDescent="0.2">
      <c r="B35" s="12" t="s">
        <v>64</v>
      </c>
      <c r="C35" s="7">
        <v>0</v>
      </c>
      <c r="D35" s="8">
        <v>0</v>
      </c>
      <c r="E35" s="11" t="s">
        <v>65</v>
      </c>
      <c r="F35" s="9">
        <v>0</v>
      </c>
      <c r="G35" s="9">
        <v>0</v>
      </c>
    </row>
    <row r="36" spans="2:7" x14ac:dyDescent="0.2">
      <c r="B36" s="3" t="s">
        <v>66</v>
      </c>
      <c r="C36" s="10">
        <v>0</v>
      </c>
      <c r="D36" s="4">
        <v>0</v>
      </c>
      <c r="E36" s="11" t="s">
        <v>67</v>
      </c>
      <c r="F36" s="9">
        <v>0</v>
      </c>
      <c r="G36" s="9">
        <v>0</v>
      </c>
    </row>
    <row r="37" spans="2:7" x14ac:dyDescent="0.2">
      <c r="B37" s="3" t="s">
        <v>68</v>
      </c>
      <c r="C37" s="10">
        <f>+C38+C39</f>
        <v>0</v>
      </c>
      <c r="D37" s="4">
        <f>+D38+D39</f>
        <v>0</v>
      </c>
      <c r="E37" s="11" t="s">
        <v>69</v>
      </c>
      <c r="F37" s="6">
        <f>SUM(F38:F40)</f>
        <v>0</v>
      </c>
      <c r="G37" s="6">
        <f>SUM(G38:G40)</f>
        <v>0</v>
      </c>
    </row>
    <row r="38" spans="2:7" ht="25.5" x14ac:dyDescent="0.2">
      <c r="B38" s="12" t="s">
        <v>70</v>
      </c>
      <c r="C38" s="7">
        <v>0</v>
      </c>
      <c r="D38" s="8">
        <v>0</v>
      </c>
      <c r="E38" s="11" t="s">
        <v>71</v>
      </c>
      <c r="F38" s="9">
        <v>0</v>
      </c>
      <c r="G38" s="9">
        <v>0</v>
      </c>
    </row>
    <row r="39" spans="2:7" x14ac:dyDescent="0.2">
      <c r="B39" s="12" t="s">
        <v>72</v>
      </c>
      <c r="C39" s="7">
        <v>0</v>
      </c>
      <c r="D39" s="8">
        <v>0</v>
      </c>
      <c r="E39" s="11" t="s">
        <v>73</v>
      </c>
      <c r="F39" s="9">
        <v>0</v>
      </c>
      <c r="G39" s="9">
        <v>0</v>
      </c>
    </row>
    <row r="40" spans="2:7" x14ac:dyDescent="0.2">
      <c r="B40" s="3" t="s">
        <v>74</v>
      </c>
      <c r="C40" s="10">
        <f>+C41+C42+C43+C44</f>
        <v>0</v>
      </c>
      <c r="D40" s="4">
        <f>+D41+D42+D43+D44</f>
        <v>0</v>
      </c>
      <c r="E40" s="11" t="s">
        <v>75</v>
      </c>
      <c r="F40" s="9">
        <v>0</v>
      </c>
      <c r="G40" s="9">
        <v>0</v>
      </c>
    </row>
    <row r="41" spans="2:7" x14ac:dyDescent="0.2">
      <c r="B41" s="12" t="s">
        <v>76</v>
      </c>
      <c r="C41" s="7">
        <v>0</v>
      </c>
      <c r="D41" s="8">
        <v>0</v>
      </c>
      <c r="E41" s="11" t="s">
        <v>77</v>
      </c>
      <c r="F41" s="6">
        <f>SUM(F42:F44)</f>
        <v>0</v>
      </c>
      <c r="G41" s="6">
        <f>SUM(G42:G44)</f>
        <v>0</v>
      </c>
    </row>
    <row r="42" spans="2:7" x14ac:dyDescent="0.2">
      <c r="B42" s="12" t="s">
        <v>78</v>
      </c>
      <c r="C42" s="7">
        <v>0</v>
      </c>
      <c r="D42" s="8">
        <v>0</v>
      </c>
      <c r="E42" s="11" t="s">
        <v>79</v>
      </c>
      <c r="F42" s="9">
        <v>0</v>
      </c>
      <c r="G42" s="9">
        <v>0</v>
      </c>
    </row>
    <row r="43" spans="2:7" x14ac:dyDescent="0.2">
      <c r="B43" s="12" t="s">
        <v>80</v>
      </c>
      <c r="C43" s="7">
        <v>0</v>
      </c>
      <c r="D43" s="8">
        <v>0</v>
      </c>
      <c r="E43" s="11" t="s">
        <v>81</v>
      </c>
      <c r="F43" s="9">
        <v>0</v>
      </c>
      <c r="G43" s="9">
        <v>0</v>
      </c>
    </row>
    <row r="44" spans="2:7" x14ac:dyDescent="0.2">
      <c r="B44" s="12" t="s">
        <v>82</v>
      </c>
      <c r="C44" s="7">
        <v>0</v>
      </c>
      <c r="D44" s="8">
        <v>0</v>
      </c>
      <c r="E44" s="11" t="s">
        <v>83</v>
      </c>
      <c r="F44" s="9">
        <v>0</v>
      </c>
      <c r="G44" s="9">
        <v>0</v>
      </c>
    </row>
    <row r="45" spans="2:7" x14ac:dyDescent="0.2">
      <c r="B45" s="12"/>
      <c r="C45" s="7"/>
      <c r="D45" s="8"/>
      <c r="E45" s="11"/>
      <c r="F45" s="9">
        <v>0</v>
      </c>
      <c r="G45" s="9">
        <v>0</v>
      </c>
    </row>
    <row r="46" spans="2:7" x14ac:dyDescent="0.2">
      <c r="B46" s="3" t="s">
        <v>84</v>
      </c>
      <c r="C46" s="10">
        <f>+C8+C16+C24+C30+C36+C37+C40</f>
        <v>249678366.65000004</v>
      </c>
      <c r="D46" s="4">
        <f>+D8+D16+D24+D30+D36+D37+D40</f>
        <v>114757225.67999999</v>
      </c>
      <c r="E46" s="5" t="s">
        <v>85</v>
      </c>
      <c r="F46" s="15">
        <f>+F8+F18+F22+F25+F26+F30+F37+F41</f>
        <v>111198137.99999999</v>
      </c>
      <c r="G46" s="6">
        <f>+G8+G18+G22+G25+G26+G30+G37+G41</f>
        <v>128785925.73999999</v>
      </c>
    </row>
    <row r="47" spans="2:7" ht="13.5" thickBot="1" x14ac:dyDescent="0.25">
      <c r="B47" s="16"/>
      <c r="C47" s="17"/>
      <c r="D47" s="18"/>
      <c r="E47" s="19"/>
      <c r="F47" s="20"/>
      <c r="G47" s="21"/>
    </row>
    <row r="48" spans="2:7" x14ac:dyDescent="0.2">
      <c r="B48" s="3" t="s">
        <v>86</v>
      </c>
      <c r="C48" s="10"/>
      <c r="D48" s="4"/>
      <c r="E48" s="5" t="s">
        <v>87</v>
      </c>
      <c r="F48" s="15"/>
      <c r="G48" s="6"/>
    </row>
    <row r="49" spans="2:7" x14ac:dyDescent="0.2">
      <c r="B49" s="12" t="s">
        <v>88</v>
      </c>
      <c r="C49" s="7">
        <v>0</v>
      </c>
      <c r="D49" s="8">
        <v>0</v>
      </c>
      <c r="E49" s="11" t="s">
        <v>89</v>
      </c>
      <c r="F49" s="22">
        <v>3160234.06</v>
      </c>
      <c r="G49" s="9">
        <v>0</v>
      </c>
    </row>
    <row r="50" spans="2:7" x14ac:dyDescent="0.2">
      <c r="B50" s="12" t="s">
        <v>90</v>
      </c>
      <c r="C50" s="7">
        <v>0</v>
      </c>
      <c r="D50" s="8">
        <v>0</v>
      </c>
      <c r="E50" s="11" t="s">
        <v>91</v>
      </c>
      <c r="F50" s="22">
        <v>0</v>
      </c>
      <c r="G50" s="9">
        <v>3160234.06</v>
      </c>
    </row>
    <row r="51" spans="2:7" x14ac:dyDescent="0.2">
      <c r="B51" s="12" t="s">
        <v>92</v>
      </c>
      <c r="C51" s="7">
        <v>2465955652</v>
      </c>
      <c r="D51" s="8">
        <v>2283101562.21</v>
      </c>
      <c r="E51" s="11" t="s">
        <v>93</v>
      </c>
      <c r="F51" s="22">
        <v>349840814.62999994</v>
      </c>
      <c r="G51" s="9">
        <v>376075674.63</v>
      </c>
    </row>
    <row r="52" spans="2:7" x14ac:dyDescent="0.2">
      <c r="B52" s="12" t="s">
        <v>94</v>
      </c>
      <c r="C52" s="7">
        <v>326615800.17000002</v>
      </c>
      <c r="D52" s="8">
        <v>64485183.640000001</v>
      </c>
      <c r="E52" s="11" t="s">
        <v>95</v>
      </c>
      <c r="F52" s="22">
        <v>0</v>
      </c>
      <c r="G52" s="9">
        <v>0</v>
      </c>
    </row>
    <row r="53" spans="2:7" x14ac:dyDescent="0.2">
      <c r="B53" s="12" t="s">
        <v>96</v>
      </c>
      <c r="C53" s="7">
        <v>64196271.619999997</v>
      </c>
      <c r="D53" s="8">
        <v>2751210.91</v>
      </c>
      <c r="E53" s="11" t="s">
        <v>97</v>
      </c>
      <c r="F53" s="22">
        <v>0</v>
      </c>
      <c r="G53" s="9">
        <v>0</v>
      </c>
    </row>
    <row r="54" spans="2:7" x14ac:dyDescent="0.2">
      <c r="B54" s="12" t="s">
        <v>98</v>
      </c>
      <c r="C54" s="7">
        <v>-369493401.14999998</v>
      </c>
      <c r="D54" s="8">
        <v>0</v>
      </c>
      <c r="E54" s="11" t="s">
        <v>99</v>
      </c>
      <c r="F54" s="22">
        <v>0</v>
      </c>
      <c r="G54" s="9">
        <v>0</v>
      </c>
    </row>
    <row r="55" spans="2:7" x14ac:dyDescent="0.2">
      <c r="B55" s="12" t="s">
        <v>100</v>
      </c>
      <c r="C55" s="7">
        <v>1212664.7</v>
      </c>
      <c r="D55" s="8">
        <v>0</v>
      </c>
      <c r="E55" s="11"/>
      <c r="F55" s="22"/>
      <c r="G55" s="9"/>
    </row>
    <row r="56" spans="2:7" x14ac:dyDescent="0.2">
      <c r="B56" s="12" t="s">
        <v>101</v>
      </c>
      <c r="C56" s="7">
        <v>0</v>
      </c>
      <c r="D56" s="8">
        <v>0</v>
      </c>
      <c r="E56" s="5" t="s">
        <v>102</v>
      </c>
      <c r="F56" s="15">
        <f>SUM(F49:F55)</f>
        <v>353001048.68999994</v>
      </c>
      <c r="G56" s="6">
        <f>SUM(G49:G55)</f>
        <v>379235908.69</v>
      </c>
    </row>
    <row r="57" spans="2:7" x14ac:dyDescent="0.2">
      <c r="B57" s="12" t="s">
        <v>103</v>
      </c>
      <c r="C57" s="7">
        <v>0</v>
      </c>
      <c r="D57" s="8">
        <v>0</v>
      </c>
      <c r="E57" s="11"/>
      <c r="F57" s="22"/>
      <c r="G57" s="9"/>
    </row>
    <row r="58" spans="2:7" x14ac:dyDescent="0.2">
      <c r="B58" s="3"/>
      <c r="C58" s="10"/>
      <c r="D58" s="4"/>
      <c r="E58" s="5" t="s">
        <v>104</v>
      </c>
      <c r="F58" s="15">
        <f>F46+F56</f>
        <v>464199186.68999994</v>
      </c>
      <c r="G58" s="6">
        <f>G46+G56</f>
        <v>508021834.43000001</v>
      </c>
    </row>
    <row r="59" spans="2:7" x14ac:dyDescent="0.2">
      <c r="B59" s="3" t="s">
        <v>105</v>
      </c>
      <c r="C59" s="10">
        <f>SUM(C49:C58)</f>
        <v>2488486987.3399997</v>
      </c>
      <c r="D59" s="4">
        <f>SUM(D49:D58)</f>
        <v>2350337956.7599998</v>
      </c>
      <c r="E59" s="11"/>
      <c r="F59" s="22"/>
      <c r="G59" s="9"/>
    </row>
    <row r="60" spans="2:7" x14ac:dyDescent="0.2">
      <c r="B60" s="3"/>
      <c r="C60" s="10"/>
      <c r="D60" s="4"/>
      <c r="E60" s="5" t="s">
        <v>106</v>
      </c>
      <c r="F60" s="22"/>
      <c r="G60" s="9"/>
    </row>
    <row r="61" spans="2:7" x14ac:dyDescent="0.2">
      <c r="B61" s="3" t="s">
        <v>107</v>
      </c>
      <c r="C61" s="10">
        <f>C46+C59</f>
        <v>2738165353.9899998</v>
      </c>
      <c r="D61" s="4">
        <f>D46+D59</f>
        <v>2465095182.4399996</v>
      </c>
      <c r="E61" s="11"/>
      <c r="F61" s="22"/>
      <c r="G61" s="9"/>
    </row>
    <row r="62" spans="2:7" x14ac:dyDescent="0.2">
      <c r="B62" s="3"/>
      <c r="C62" s="10"/>
      <c r="D62" s="4"/>
      <c r="E62" s="5" t="s">
        <v>108</v>
      </c>
      <c r="F62" s="15">
        <f>SUM(F63:F65)</f>
        <v>1535466796.79</v>
      </c>
      <c r="G62" s="6">
        <f>SUM(G63:G65)</f>
        <v>1534931039.1900001</v>
      </c>
    </row>
    <row r="63" spans="2:7" x14ac:dyDescent="0.2">
      <c r="B63" s="3"/>
      <c r="C63" s="10"/>
      <c r="D63" s="4"/>
      <c r="E63" s="11" t="s">
        <v>109</v>
      </c>
      <c r="F63" s="22">
        <v>0</v>
      </c>
      <c r="G63" s="9">
        <v>0</v>
      </c>
    </row>
    <row r="64" spans="2:7" x14ac:dyDescent="0.2">
      <c r="B64" s="3"/>
      <c r="C64" s="10"/>
      <c r="D64" s="4"/>
      <c r="E64" s="11" t="s">
        <v>110</v>
      </c>
      <c r="F64" s="22">
        <v>1535466796.79</v>
      </c>
      <c r="G64" s="9">
        <v>1534931039.1900001</v>
      </c>
    </row>
    <row r="65" spans="2:7" x14ac:dyDescent="0.2">
      <c r="B65" s="3"/>
      <c r="C65" s="10"/>
      <c r="D65" s="4"/>
      <c r="E65" s="11" t="s">
        <v>111</v>
      </c>
      <c r="F65" s="22">
        <v>0</v>
      </c>
      <c r="G65" s="9">
        <v>0</v>
      </c>
    </row>
    <row r="66" spans="2:7" x14ac:dyDescent="0.2">
      <c r="B66" s="3"/>
      <c r="C66" s="10"/>
      <c r="D66" s="4"/>
      <c r="E66" s="11"/>
      <c r="F66" s="22"/>
      <c r="G66" s="9"/>
    </row>
    <row r="67" spans="2:7" x14ac:dyDescent="0.2">
      <c r="B67" s="3"/>
      <c r="C67" s="10"/>
      <c r="D67" s="4"/>
      <c r="E67" s="5" t="s">
        <v>112</v>
      </c>
      <c r="F67" s="15">
        <f>SUM(F68:F72)</f>
        <v>738499370.50999999</v>
      </c>
      <c r="G67" s="6">
        <f>SUM(G68:G72)</f>
        <v>422142308.81999999</v>
      </c>
    </row>
    <row r="68" spans="2:7" x14ac:dyDescent="0.2">
      <c r="B68" s="3"/>
      <c r="C68" s="10"/>
      <c r="D68" s="4"/>
      <c r="E68" s="11" t="s">
        <v>113</v>
      </c>
      <c r="F68" s="22">
        <v>315435525.39999998</v>
      </c>
      <c r="G68" s="9">
        <v>11246.08</v>
      </c>
    </row>
    <row r="69" spans="2:7" x14ac:dyDescent="0.2">
      <c r="B69" s="3"/>
      <c r="C69" s="10"/>
      <c r="D69" s="4"/>
      <c r="E69" s="11" t="s">
        <v>114</v>
      </c>
      <c r="F69" s="22">
        <v>423063845.11000001</v>
      </c>
      <c r="G69" s="9">
        <v>422131062.74000001</v>
      </c>
    </row>
    <row r="70" spans="2:7" x14ac:dyDescent="0.2">
      <c r="B70" s="3"/>
      <c r="C70" s="10"/>
      <c r="D70" s="4"/>
      <c r="E70" s="11" t="s">
        <v>115</v>
      </c>
      <c r="F70" s="22">
        <v>0</v>
      </c>
      <c r="G70" s="9">
        <v>0</v>
      </c>
    </row>
    <row r="71" spans="2:7" x14ac:dyDescent="0.2">
      <c r="B71" s="3"/>
      <c r="C71" s="10"/>
      <c r="D71" s="4"/>
      <c r="E71" s="11" t="s">
        <v>116</v>
      </c>
      <c r="F71" s="22">
        <v>0</v>
      </c>
      <c r="G71" s="9">
        <v>0</v>
      </c>
    </row>
    <row r="72" spans="2:7" x14ac:dyDescent="0.2">
      <c r="B72" s="3"/>
      <c r="C72" s="10"/>
      <c r="D72" s="4"/>
      <c r="E72" s="11" t="s">
        <v>117</v>
      </c>
      <c r="F72" s="22">
        <v>0</v>
      </c>
      <c r="G72" s="9">
        <v>0</v>
      </c>
    </row>
    <row r="73" spans="2:7" x14ac:dyDescent="0.2">
      <c r="B73" s="3"/>
      <c r="C73" s="10"/>
      <c r="D73" s="4"/>
      <c r="E73" s="11"/>
      <c r="F73" s="22"/>
      <c r="G73" s="9"/>
    </row>
    <row r="74" spans="2:7" ht="25.5" x14ac:dyDescent="0.2">
      <c r="B74" s="3"/>
      <c r="C74" s="10"/>
      <c r="D74" s="4"/>
      <c r="E74" s="5" t="s">
        <v>118</v>
      </c>
      <c r="F74" s="15">
        <f>SUM(F75:F76)</f>
        <v>0</v>
      </c>
      <c r="G74" s="6">
        <f>SUM(G75:G76)</f>
        <v>0</v>
      </c>
    </row>
    <row r="75" spans="2:7" x14ac:dyDescent="0.2">
      <c r="B75" s="3"/>
      <c r="C75" s="10"/>
      <c r="D75" s="4"/>
      <c r="E75" s="11" t="s">
        <v>119</v>
      </c>
      <c r="F75" s="22">
        <v>0</v>
      </c>
      <c r="G75" s="9">
        <v>0</v>
      </c>
    </row>
    <row r="76" spans="2:7" x14ac:dyDescent="0.2">
      <c r="B76" s="3"/>
      <c r="C76" s="10"/>
      <c r="D76" s="4"/>
      <c r="E76" s="11" t="s">
        <v>120</v>
      </c>
      <c r="F76" s="22">
        <v>0</v>
      </c>
      <c r="G76" s="9">
        <v>0</v>
      </c>
    </row>
    <row r="77" spans="2:7" x14ac:dyDescent="0.2">
      <c r="B77" s="3"/>
      <c r="C77" s="10"/>
      <c r="D77" s="4"/>
      <c r="E77" s="11"/>
      <c r="F77" s="22"/>
      <c r="G77" s="9"/>
    </row>
    <row r="78" spans="2:7" x14ac:dyDescent="0.2">
      <c r="B78" s="3"/>
      <c r="C78" s="10"/>
      <c r="D78" s="4"/>
      <c r="E78" s="5" t="s">
        <v>121</v>
      </c>
      <c r="F78" s="15">
        <f>+F62+F67+F74</f>
        <v>2273966167.3000002</v>
      </c>
      <c r="G78" s="6">
        <f>+G62+G67+G74</f>
        <v>1957073348.01</v>
      </c>
    </row>
    <row r="79" spans="2:7" x14ac:dyDescent="0.2">
      <c r="B79" s="3"/>
      <c r="C79" s="10"/>
      <c r="D79" s="4"/>
      <c r="E79" s="5"/>
      <c r="F79" s="15"/>
      <c r="G79" s="6"/>
    </row>
    <row r="80" spans="2:7" x14ac:dyDescent="0.2">
      <c r="B80" s="3"/>
      <c r="C80" s="4"/>
      <c r="D80" s="4"/>
      <c r="E80" s="5" t="s">
        <v>122</v>
      </c>
      <c r="F80" s="15">
        <f>+F58+F78</f>
        <v>2738165353.9900002</v>
      </c>
      <c r="G80" s="6">
        <f>+G58+G78</f>
        <v>2465095182.4400001</v>
      </c>
    </row>
    <row r="81" spans="2:7" ht="13.5" thickBot="1" x14ac:dyDescent="0.25">
      <c r="B81" s="23"/>
      <c r="C81" s="24"/>
      <c r="D81" s="24"/>
      <c r="E81" s="25"/>
      <c r="F81" s="26"/>
      <c r="G81" s="27"/>
    </row>
    <row r="82" spans="2:7" x14ac:dyDescent="0.2">
      <c r="C82" s="28"/>
      <c r="D82" s="28"/>
      <c r="E82" s="29"/>
      <c r="F82" s="30"/>
      <c r="G82" s="31"/>
    </row>
    <row r="83" spans="2:7" ht="15" x14ac:dyDescent="0.25">
      <c r="B83" s="32" t="s">
        <v>123</v>
      </c>
      <c r="C83" s="28"/>
      <c r="D83" s="28"/>
      <c r="E83" s="29"/>
      <c r="F83" s="30"/>
      <c r="G83" s="31"/>
    </row>
    <row r="84" spans="2:7" x14ac:dyDescent="0.2">
      <c r="B84" s="29"/>
      <c r="C84" s="28"/>
      <c r="D84" s="28"/>
      <c r="E84" s="29"/>
      <c r="F84" s="30"/>
      <c r="G84" s="31"/>
    </row>
    <row r="85" spans="2:7" hidden="1" x14ac:dyDescent="0.2">
      <c r="B85" s="29"/>
      <c r="C85" s="28"/>
      <c r="D85" s="28"/>
      <c r="E85" s="29"/>
      <c r="F85" s="30"/>
      <c r="G85" s="31"/>
    </row>
    <row r="86" spans="2:7" hidden="1" x14ac:dyDescent="0.2">
      <c r="B86" s="29"/>
      <c r="C86" s="28"/>
      <c r="D86" s="28"/>
      <c r="E86" s="29"/>
      <c r="F86" s="30"/>
      <c r="G86" s="31"/>
    </row>
    <row r="87" spans="2:7" hidden="1" x14ac:dyDescent="0.2">
      <c r="B87" s="29"/>
      <c r="C87" s="28"/>
      <c r="D87" s="28"/>
      <c r="E87" s="29"/>
      <c r="F87" s="30"/>
      <c r="G87" s="31"/>
    </row>
    <row r="88" spans="2:7" hidden="1" x14ac:dyDescent="0.2">
      <c r="B88" s="29"/>
      <c r="C88" s="28"/>
      <c r="D88" s="28"/>
      <c r="E88" s="29"/>
      <c r="F88" s="30"/>
      <c r="G88" s="31"/>
    </row>
    <row r="89" spans="2:7" hidden="1" x14ac:dyDescent="0.2">
      <c r="B89" s="29"/>
      <c r="C89" s="28"/>
      <c r="D89" s="28"/>
      <c r="E89" s="29"/>
      <c r="F89" s="30"/>
      <c r="G89" s="31"/>
    </row>
    <row r="90" spans="2:7" hidden="1" x14ac:dyDescent="0.2">
      <c r="B90" s="29"/>
      <c r="C90" s="28"/>
      <c r="D90" s="28"/>
      <c r="E90" s="29"/>
      <c r="F90" s="30"/>
      <c r="G90" s="31"/>
    </row>
    <row r="91" spans="2:7" hidden="1" x14ac:dyDescent="0.2">
      <c r="B91" s="29"/>
      <c r="C91" s="28"/>
      <c r="D91" s="28"/>
      <c r="E91" s="29"/>
      <c r="F91" s="30"/>
      <c r="G91" s="31"/>
    </row>
    <row r="92" spans="2:7" hidden="1" x14ac:dyDescent="0.2">
      <c r="B92" s="29"/>
      <c r="C92" s="28"/>
      <c r="D92" s="28"/>
      <c r="E92" s="29"/>
      <c r="F92" s="30"/>
      <c r="G92" s="31"/>
    </row>
    <row r="93" spans="2:7" hidden="1" x14ac:dyDescent="0.2">
      <c r="B93" s="29"/>
      <c r="C93" s="28"/>
      <c r="D93" s="28"/>
      <c r="E93" s="29"/>
      <c r="F93" s="30"/>
      <c r="G93" s="31"/>
    </row>
    <row r="94" spans="2:7" hidden="1" x14ac:dyDescent="0.2">
      <c r="B94" s="29"/>
      <c r="C94" s="28"/>
      <c r="D94" s="28"/>
      <c r="E94" s="29"/>
      <c r="F94" s="30"/>
      <c r="G94" s="31"/>
    </row>
    <row r="95" spans="2:7" hidden="1" x14ac:dyDescent="0.2">
      <c r="B95" s="29"/>
      <c r="C95" s="28"/>
      <c r="D95" s="28"/>
      <c r="E95" s="29"/>
      <c r="F95" s="30"/>
      <c r="G95" s="31"/>
    </row>
    <row r="96" spans="2:7" hidden="1" x14ac:dyDescent="0.2">
      <c r="B96" s="29"/>
      <c r="C96" s="28"/>
      <c r="D96" s="28"/>
      <c r="E96" s="29"/>
      <c r="F96" s="30"/>
      <c r="G96" s="31"/>
    </row>
    <row r="97" spans="2:7" hidden="1" x14ac:dyDescent="0.2">
      <c r="B97" s="29"/>
      <c r="C97" s="28"/>
      <c r="D97" s="28"/>
      <c r="E97" s="29"/>
      <c r="F97" s="30"/>
      <c r="G97" s="31"/>
    </row>
    <row r="98" spans="2:7" hidden="1" x14ac:dyDescent="0.2">
      <c r="B98" s="29"/>
      <c r="C98" s="28"/>
      <c r="D98" s="28"/>
      <c r="E98" s="29"/>
      <c r="F98" s="30"/>
      <c r="G98" s="31"/>
    </row>
    <row r="99" spans="2:7" hidden="1" x14ac:dyDescent="0.2">
      <c r="B99" s="29"/>
      <c r="C99" s="28"/>
      <c r="D99" s="28"/>
      <c r="E99" s="29"/>
      <c r="F99" s="30"/>
      <c r="G99" s="31"/>
    </row>
    <row r="100" spans="2:7" hidden="1" x14ac:dyDescent="0.2">
      <c r="B100" s="29"/>
      <c r="C100" s="28"/>
      <c r="D100" s="28"/>
      <c r="E100" s="29"/>
      <c r="F100" s="30"/>
      <c r="G100" s="31"/>
    </row>
    <row r="101" spans="2:7" hidden="1" x14ac:dyDescent="0.2">
      <c r="B101" s="29"/>
      <c r="C101" s="28"/>
      <c r="D101" s="28"/>
      <c r="E101" s="29"/>
      <c r="F101" s="30"/>
      <c r="G101" s="31"/>
    </row>
    <row r="102" spans="2:7" hidden="1" x14ac:dyDescent="0.2">
      <c r="B102" s="29"/>
      <c r="C102" s="28"/>
      <c r="D102" s="28"/>
      <c r="E102" s="29"/>
      <c r="F102" s="30"/>
      <c r="G102" s="31"/>
    </row>
    <row r="103" spans="2:7" hidden="1" x14ac:dyDescent="0.2">
      <c r="B103" s="29"/>
      <c r="C103" s="28"/>
      <c r="D103" s="28"/>
      <c r="E103" s="29"/>
      <c r="F103" s="30"/>
      <c r="G103" s="31"/>
    </row>
    <row r="104" spans="2:7" hidden="1" x14ac:dyDescent="0.2">
      <c r="B104" s="29"/>
      <c r="C104" s="28"/>
      <c r="D104" s="28"/>
      <c r="E104" s="29"/>
      <c r="F104" s="30"/>
      <c r="G104" s="31"/>
    </row>
    <row r="105" spans="2:7" hidden="1" x14ac:dyDescent="0.2">
      <c r="B105" s="29"/>
      <c r="C105" s="28"/>
      <c r="D105" s="28"/>
      <c r="E105" s="29"/>
      <c r="F105" s="30"/>
      <c r="G105" s="31"/>
    </row>
    <row r="106" spans="2:7" x14ac:dyDescent="0.2">
      <c r="B106" s="29"/>
      <c r="C106" s="28"/>
      <c r="D106" s="28"/>
      <c r="E106" s="29"/>
      <c r="F106" s="30"/>
      <c r="G106" s="31"/>
    </row>
    <row r="107" spans="2:7" x14ac:dyDescent="0.2">
      <c r="B107" s="29"/>
      <c r="C107" s="28"/>
      <c r="D107" s="28"/>
      <c r="E107" s="29"/>
      <c r="F107" s="30"/>
      <c r="G107" s="31"/>
    </row>
    <row r="108" spans="2:7" x14ac:dyDescent="0.2">
      <c r="B108" s="29"/>
      <c r="C108" s="28"/>
      <c r="D108" s="28"/>
      <c r="E108" s="29"/>
      <c r="F108" s="30"/>
      <c r="G108" s="31"/>
    </row>
    <row r="109" spans="2:7" x14ac:dyDescent="0.2">
      <c r="B109" s="29"/>
      <c r="C109" s="28"/>
      <c r="D109" s="28"/>
      <c r="E109" s="29"/>
      <c r="F109" s="30"/>
      <c r="G109" s="31"/>
    </row>
    <row r="110" spans="2:7" x14ac:dyDescent="0.2">
      <c r="B110" s="29"/>
      <c r="C110" s="28"/>
      <c r="D110" s="28"/>
      <c r="E110" s="29"/>
      <c r="F110" s="31"/>
      <c r="G110" s="31"/>
    </row>
    <row r="111" spans="2:7" x14ac:dyDescent="0.2">
      <c r="B111" s="29"/>
      <c r="C111" s="28"/>
      <c r="D111" s="28"/>
      <c r="E111" s="29"/>
      <c r="F111" s="31"/>
      <c r="G111" s="31"/>
    </row>
    <row r="112" spans="2:7" x14ac:dyDescent="0.2">
      <c r="B112" s="29"/>
      <c r="C112" s="28"/>
      <c r="D112" s="28"/>
      <c r="E112" s="29"/>
      <c r="F112" s="31"/>
      <c r="G112" s="31"/>
    </row>
    <row r="113" spans="2:7" x14ac:dyDescent="0.2">
      <c r="B113" s="29"/>
      <c r="C113" s="28"/>
      <c r="D113" s="28"/>
      <c r="E113" s="29"/>
      <c r="F113" s="31"/>
      <c r="G113" s="31"/>
    </row>
    <row r="114" spans="2:7" x14ac:dyDescent="0.2">
      <c r="B114" s="29"/>
      <c r="C114" s="28"/>
      <c r="D114" s="28"/>
      <c r="E114" s="29"/>
      <c r="F114" s="31"/>
      <c r="G114" s="31"/>
    </row>
    <row r="115" spans="2:7" x14ac:dyDescent="0.2">
      <c r="B115" s="29"/>
      <c r="C115" s="28"/>
      <c r="D115" s="28"/>
      <c r="E115" s="29"/>
      <c r="F115" s="31"/>
      <c r="G115" s="31"/>
    </row>
    <row r="116" spans="2:7" x14ac:dyDescent="0.2">
      <c r="B116" s="33"/>
      <c r="C116" s="34"/>
      <c r="D116" s="34"/>
      <c r="E116" s="33"/>
      <c r="F116" s="35"/>
      <c r="G116" s="31"/>
    </row>
    <row r="117" spans="2:7" x14ac:dyDescent="0.2">
      <c r="B117" s="33"/>
      <c r="C117" s="34"/>
      <c r="D117" s="34"/>
      <c r="E117" s="33"/>
      <c r="F117" s="35"/>
      <c r="G117" s="31"/>
    </row>
    <row r="118" spans="2:7" x14ac:dyDescent="0.2">
      <c r="B118" s="33"/>
      <c r="C118" s="34"/>
      <c r="D118" s="34"/>
      <c r="E118" s="33"/>
      <c r="F118" s="35"/>
      <c r="G118" s="31"/>
    </row>
    <row r="119" spans="2:7" x14ac:dyDescent="0.2">
      <c r="B119" s="33"/>
      <c r="C119" s="34"/>
      <c r="D119" s="34"/>
      <c r="E119" s="33"/>
      <c r="F119" s="35"/>
      <c r="G119" s="31"/>
    </row>
    <row r="120" spans="2:7" x14ac:dyDescent="0.2">
      <c r="B120" s="33"/>
      <c r="C120" s="34"/>
      <c r="D120" s="34"/>
      <c r="E120" s="33"/>
      <c r="F120" s="35"/>
      <c r="G120" s="31"/>
    </row>
    <row r="121" spans="2:7" x14ac:dyDescent="0.2">
      <c r="B121" s="33"/>
      <c r="C121" s="34"/>
      <c r="D121" s="34"/>
      <c r="E121" s="33"/>
      <c r="F121" s="35"/>
      <c r="G121" s="35"/>
    </row>
    <row r="122" spans="2:7" x14ac:dyDescent="0.2">
      <c r="B122" s="33"/>
      <c r="C122" s="34"/>
      <c r="D122" s="34"/>
      <c r="E122" s="33"/>
      <c r="F122" s="35"/>
      <c r="G122" s="35"/>
    </row>
    <row r="123" spans="2:7" x14ac:dyDescent="0.2">
      <c r="B123" s="33"/>
      <c r="C123" s="34"/>
      <c r="D123" s="34"/>
      <c r="E123" s="33"/>
      <c r="F123" s="35"/>
      <c r="G123" s="35"/>
    </row>
    <row r="124" spans="2:7" x14ac:dyDescent="0.2">
      <c r="B124" s="33"/>
      <c r="C124" s="34"/>
      <c r="D124" s="34"/>
      <c r="E124" s="33"/>
      <c r="F124" s="35"/>
      <c r="G124" s="35"/>
    </row>
    <row r="125" spans="2:7" x14ac:dyDescent="0.2">
      <c r="B125" s="33"/>
      <c r="C125" s="34"/>
      <c r="D125" s="34"/>
      <c r="E125" s="33"/>
      <c r="F125" s="35"/>
      <c r="G125" s="35"/>
    </row>
    <row r="126" spans="2:7" x14ac:dyDescent="0.2">
      <c r="B126" s="33"/>
      <c r="C126" s="34"/>
      <c r="D126" s="34"/>
      <c r="E126" s="33"/>
      <c r="F126" s="35"/>
      <c r="G126" s="35"/>
    </row>
    <row r="127" spans="2:7" x14ac:dyDescent="0.2">
      <c r="B127" s="33"/>
      <c r="C127" s="34"/>
      <c r="D127" s="34"/>
      <c r="E127" s="33"/>
      <c r="F127" s="35"/>
      <c r="G127" s="35"/>
    </row>
    <row r="128" spans="2:7" x14ac:dyDescent="0.2">
      <c r="B128" s="33"/>
      <c r="C128" s="34"/>
      <c r="D128" s="34"/>
      <c r="E128" s="33"/>
      <c r="F128" s="35"/>
      <c r="G128" s="35"/>
    </row>
    <row r="129" spans="2:7" x14ac:dyDescent="0.2">
      <c r="B129" s="33"/>
      <c r="C129" s="34"/>
      <c r="D129" s="34"/>
      <c r="E129" s="33"/>
      <c r="F129" s="35"/>
      <c r="G129" s="35"/>
    </row>
    <row r="130" spans="2:7" x14ac:dyDescent="0.2">
      <c r="B130" s="33"/>
      <c r="C130" s="34"/>
      <c r="D130" s="34"/>
      <c r="E130" s="33"/>
      <c r="F130" s="35"/>
      <c r="G130" s="35"/>
    </row>
    <row r="131" spans="2:7" x14ac:dyDescent="0.2">
      <c r="B131" s="33"/>
      <c r="C131" s="34"/>
      <c r="D131" s="34"/>
      <c r="E131" s="33"/>
      <c r="F131" s="35"/>
      <c r="G131" s="35"/>
    </row>
    <row r="132" spans="2:7" x14ac:dyDescent="0.2">
      <c r="B132" s="33"/>
      <c r="C132" s="34"/>
      <c r="D132" s="34"/>
      <c r="E132" s="33"/>
      <c r="F132" s="35"/>
      <c r="G132" s="35"/>
    </row>
    <row r="133" spans="2:7" x14ac:dyDescent="0.2">
      <c r="B133" s="33"/>
      <c r="C133" s="34"/>
      <c r="D133" s="34"/>
      <c r="E133" s="33"/>
      <c r="F133" s="35"/>
      <c r="G133" s="35"/>
    </row>
    <row r="134" spans="2:7" x14ac:dyDescent="0.2">
      <c r="B134" s="33"/>
      <c r="C134" s="34"/>
      <c r="D134" s="34"/>
      <c r="E134" s="33"/>
      <c r="F134" s="35"/>
      <c r="G134" s="35"/>
    </row>
    <row r="135" spans="2:7" x14ac:dyDescent="0.2">
      <c r="B135" s="33"/>
      <c r="C135" s="34"/>
      <c r="D135" s="34"/>
      <c r="E135" s="33"/>
      <c r="F135" s="35"/>
      <c r="G135" s="35"/>
    </row>
    <row r="136" spans="2:7" x14ac:dyDescent="0.2">
      <c r="B136" s="33"/>
      <c r="C136" s="34"/>
      <c r="D136" s="34"/>
      <c r="E136" s="33"/>
      <c r="F136" s="35"/>
      <c r="G136" s="35"/>
    </row>
    <row r="137" spans="2:7" x14ac:dyDescent="0.2">
      <c r="B137" s="33"/>
      <c r="C137" s="34"/>
      <c r="D137" s="34"/>
      <c r="E137" s="33"/>
      <c r="F137" s="35"/>
      <c r="G137" s="35"/>
    </row>
    <row r="138" spans="2:7" x14ac:dyDescent="0.2">
      <c r="B138" s="33"/>
      <c r="C138" s="34"/>
      <c r="D138" s="34"/>
      <c r="E138" s="33"/>
      <c r="F138" s="35"/>
      <c r="G138" s="35"/>
    </row>
    <row r="139" spans="2:7" x14ac:dyDescent="0.2">
      <c r="B139" s="33"/>
      <c r="C139" s="34"/>
      <c r="D139" s="34"/>
      <c r="E139" s="33"/>
      <c r="F139" s="35"/>
      <c r="G139" s="35"/>
    </row>
    <row r="140" spans="2:7" x14ac:dyDescent="0.2">
      <c r="B140" s="33"/>
      <c r="C140" s="34"/>
      <c r="D140" s="34"/>
      <c r="E140" s="33"/>
      <c r="F140" s="35"/>
      <c r="G140" s="35"/>
    </row>
    <row r="141" spans="2:7" x14ac:dyDescent="0.2">
      <c r="B141" s="33"/>
      <c r="C141" s="34"/>
      <c r="D141" s="34"/>
      <c r="E141" s="33"/>
      <c r="F141" s="35"/>
      <c r="G141" s="35"/>
    </row>
    <row r="142" spans="2:7" x14ac:dyDescent="0.2">
      <c r="B142" s="33"/>
      <c r="C142" s="34"/>
      <c r="D142" s="34"/>
      <c r="E142" s="33"/>
      <c r="F142" s="35"/>
      <c r="G142" s="35"/>
    </row>
    <row r="143" spans="2:7" x14ac:dyDescent="0.2">
      <c r="B143" s="33"/>
      <c r="C143" s="34"/>
      <c r="D143" s="34"/>
      <c r="E143" s="33"/>
      <c r="F143" s="35"/>
      <c r="G143" s="35"/>
    </row>
    <row r="144" spans="2:7" x14ac:dyDescent="0.2">
      <c r="B144" s="33"/>
      <c r="C144" s="34"/>
      <c r="D144" s="34"/>
      <c r="E144" s="33"/>
      <c r="F144" s="35"/>
      <c r="G144" s="35"/>
    </row>
    <row r="145" spans="2:7" x14ac:dyDescent="0.2">
      <c r="B145" s="33"/>
      <c r="C145" s="34"/>
      <c r="D145" s="34"/>
      <c r="E145" s="33"/>
      <c r="F145" s="35"/>
      <c r="G145" s="35"/>
    </row>
    <row r="146" spans="2:7" x14ac:dyDescent="0.2">
      <c r="B146" s="33"/>
      <c r="C146" s="34"/>
      <c r="D146" s="34"/>
      <c r="E146" s="33"/>
      <c r="F146" s="35"/>
      <c r="G146" s="35"/>
    </row>
    <row r="147" spans="2:7" x14ac:dyDescent="0.2">
      <c r="B147" s="33"/>
      <c r="C147" s="34"/>
      <c r="D147" s="34"/>
      <c r="E147" s="33"/>
      <c r="F147" s="35"/>
      <c r="G147" s="35"/>
    </row>
    <row r="148" spans="2:7" x14ac:dyDescent="0.2">
      <c r="B148" s="33"/>
      <c r="C148" s="34"/>
      <c r="D148" s="34"/>
      <c r="E148" s="33"/>
      <c r="F148" s="35"/>
      <c r="G148" s="35"/>
    </row>
    <row r="149" spans="2:7" x14ac:dyDescent="0.2">
      <c r="B149" s="33"/>
      <c r="C149" s="34"/>
      <c r="D149" s="34"/>
      <c r="E149" s="33"/>
      <c r="F149" s="35"/>
      <c r="G149" s="35"/>
    </row>
    <row r="150" spans="2:7" x14ac:dyDescent="0.2">
      <c r="B150" s="36"/>
      <c r="C150" s="36"/>
      <c r="D150" s="36"/>
      <c r="E150" s="36"/>
      <c r="F150" s="36"/>
      <c r="G150" s="36"/>
    </row>
    <row r="151" spans="2:7" x14ac:dyDescent="0.2">
      <c r="B151" s="36"/>
      <c r="C151" s="36"/>
      <c r="D151" s="36"/>
      <c r="E151" s="36"/>
      <c r="F151" s="36"/>
      <c r="G151" s="36"/>
    </row>
    <row r="152" spans="2:7" x14ac:dyDescent="0.2">
      <c r="B152" s="36"/>
      <c r="C152" s="36"/>
      <c r="D152" s="36"/>
      <c r="E152" s="36"/>
      <c r="F152" s="36"/>
      <c r="G152" s="36"/>
    </row>
    <row r="153" spans="2:7" x14ac:dyDescent="0.2">
      <c r="B153" s="36"/>
      <c r="C153" s="36"/>
      <c r="D153" s="36"/>
      <c r="E153" s="36"/>
      <c r="F153" s="36"/>
      <c r="G153" s="36"/>
    </row>
    <row r="154" spans="2:7" x14ac:dyDescent="0.2">
      <c r="B154" s="36"/>
      <c r="C154" s="36"/>
      <c r="D154" s="36"/>
      <c r="E154" s="36"/>
      <c r="F154" s="36"/>
      <c r="G154" s="36"/>
    </row>
    <row r="155" spans="2:7" x14ac:dyDescent="0.2">
      <c r="B155" s="36"/>
      <c r="C155" s="36"/>
      <c r="D155" s="36"/>
      <c r="E155" s="36"/>
      <c r="F155" s="36"/>
      <c r="G155" s="36"/>
    </row>
    <row r="156" spans="2:7" x14ac:dyDescent="0.2">
      <c r="B156" s="36"/>
      <c r="C156" s="36"/>
      <c r="D156" s="36"/>
      <c r="E156" s="36"/>
      <c r="F156" s="36"/>
      <c r="G156" s="36"/>
    </row>
    <row r="157" spans="2:7" x14ac:dyDescent="0.2">
      <c r="B157" s="36"/>
      <c r="C157" s="36"/>
      <c r="D157" s="36"/>
      <c r="E157" s="36"/>
      <c r="F157" s="36"/>
      <c r="G157" s="36"/>
    </row>
    <row r="158" spans="2:7" x14ac:dyDescent="0.2">
      <c r="B158" s="36"/>
      <c r="C158" s="36"/>
      <c r="D158" s="36"/>
      <c r="E158" s="36"/>
      <c r="F158" s="36"/>
      <c r="G158" s="36"/>
    </row>
    <row r="159" spans="2:7" x14ac:dyDescent="0.2">
      <c r="B159" s="36"/>
      <c r="C159" s="36"/>
      <c r="D159" s="36"/>
      <c r="E159" s="36"/>
      <c r="F159" s="36"/>
      <c r="G159" s="36"/>
    </row>
    <row r="160" spans="2:7" x14ac:dyDescent="0.2">
      <c r="B160" s="36"/>
      <c r="C160" s="36"/>
      <c r="D160" s="36"/>
      <c r="E160" s="36"/>
      <c r="F160" s="36"/>
      <c r="G160" s="36"/>
    </row>
    <row r="161" spans="2:7" x14ac:dyDescent="0.2">
      <c r="B161" s="36"/>
      <c r="C161" s="36"/>
      <c r="D161" s="36"/>
      <c r="E161" s="36"/>
      <c r="F161" s="36"/>
      <c r="G161" s="36"/>
    </row>
    <row r="162" spans="2:7" x14ac:dyDescent="0.2">
      <c r="B162" s="36"/>
      <c r="C162" s="36"/>
      <c r="D162" s="36"/>
      <c r="E162" s="36"/>
      <c r="F162" s="36"/>
      <c r="G162" s="36"/>
    </row>
    <row r="163" spans="2:7" x14ac:dyDescent="0.2">
      <c r="B163" s="36"/>
      <c r="C163" s="36"/>
      <c r="D163" s="36"/>
      <c r="E163" s="36"/>
      <c r="F163" s="36"/>
      <c r="G163" s="36"/>
    </row>
    <row r="164" spans="2:7" x14ac:dyDescent="0.2">
      <c r="B164" s="36"/>
      <c r="C164" s="36"/>
      <c r="D164" s="36"/>
      <c r="E164" s="36"/>
      <c r="F164" s="36"/>
      <c r="G164" s="36"/>
    </row>
    <row r="165" spans="2:7" x14ac:dyDescent="0.2">
      <c r="B165" s="36"/>
      <c r="C165" s="36"/>
      <c r="D165" s="36"/>
      <c r="E165" s="36"/>
      <c r="F165" s="36"/>
      <c r="G165" s="36"/>
    </row>
    <row r="166" spans="2:7" x14ac:dyDescent="0.2">
      <c r="B166" s="36"/>
      <c r="C166" s="36"/>
      <c r="D166" s="36"/>
      <c r="E166" s="36"/>
      <c r="F166" s="36"/>
      <c r="G166" s="36"/>
    </row>
    <row r="167" spans="2:7" x14ac:dyDescent="0.2">
      <c r="B167" s="36"/>
      <c r="C167" s="36"/>
      <c r="D167" s="36"/>
      <c r="E167" s="36"/>
      <c r="F167" s="36"/>
      <c r="G167" s="36"/>
    </row>
    <row r="168" spans="2:7" x14ac:dyDescent="0.2">
      <c r="B168" s="36"/>
      <c r="C168" s="36"/>
      <c r="D168" s="36"/>
      <c r="E168" s="36"/>
      <c r="F168" s="36"/>
      <c r="G168" s="36"/>
    </row>
    <row r="169" spans="2:7" x14ac:dyDescent="0.2">
      <c r="B169" s="36"/>
      <c r="C169" s="36"/>
      <c r="D169" s="36"/>
      <c r="E169" s="36"/>
      <c r="F169" s="36"/>
      <c r="G169" s="36"/>
    </row>
    <row r="170" spans="2:7" x14ac:dyDescent="0.2">
      <c r="B170" s="36"/>
      <c r="C170" s="36"/>
      <c r="D170" s="36"/>
      <c r="E170" s="36"/>
      <c r="F170" s="36"/>
      <c r="G170" s="36"/>
    </row>
    <row r="171" spans="2:7" x14ac:dyDescent="0.2">
      <c r="B171" s="36"/>
      <c r="C171" s="36"/>
      <c r="D171" s="36"/>
      <c r="E171" s="36"/>
      <c r="F171" s="36"/>
      <c r="G171" s="36"/>
    </row>
    <row r="172" spans="2:7" x14ac:dyDescent="0.2">
      <c r="B172" s="36"/>
      <c r="C172" s="36"/>
      <c r="D172" s="36"/>
      <c r="E172" s="36"/>
      <c r="F172" s="36"/>
      <c r="G172" s="36"/>
    </row>
    <row r="173" spans="2:7" x14ac:dyDescent="0.2">
      <c r="B173" s="36"/>
      <c r="C173" s="36"/>
      <c r="D173" s="36"/>
      <c r="E173" s="36"/>
      <c r="F173" s="36"/>
      <c r="G173" s="36"/>
    </row>
    <row r="174" spans="2:7" x14ac:dyDescent="0.2">
      <c r="B174" s="36"/>
      <c r="C174" s="36"/>
      <c r="D174" s="36"/>
      <c r="E174" s="36"/>
      <c r="F174" s="36"/>
      <c r="G174" s="36"/>
    </row>
    <row r="175" spans="2:7" x14ac:dyDescent="0.2">
      <c r="B175" s="36"/>
      <c r="C175" s="36"/>
      <c r="D175" s="36"/>
      <c r="E175" s="36"/>
      <c r="F175" s="36"/>
      <c r="G175" s="36"/>
    </row>
  </sheetData>
  <mergeCells count="4">
    <mergeCell ref="B1:G1"/>
    <mergeCell ref="B2:G2"/>
    <mergeCell ref="B3:G3"/>
    <mergeCell ref="B4:G4"/>
  </mergeCells>
  <printOptions horizontalCentered="1"/>
  <pageMargins left="0.31496062992125984" right="0.31496062992125984" top="0.55118110236220474" bottom="0.55118110236220474" header="0.31496062992125984" footer="0.31496062992125984"/>
  <pageSetup scale="63" fitToHeight="2" orientation="landscape" r:id="rId1"/>
  <headerFooter>
    <oddFooter>&amp;C&amp;F&amp;R&amp;Pde&amp;N</oddFooter>
  </headerFooter>
  <rowBreaks count="1" manualBreakCount="1">
    <brk id="4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2DO TRIM</vt:lpstr>
      <vt:lpstr>'2DO TRIM'!Área_de_impresión</vt:lpstr>
      <vt:lpstr>'2DO TRIM'!Títulos_a_imprimir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2019-08-29T15:09:57Z</cp:lastPrinted>
  <dcterms:created xsi:type="dcterms:W3CDTF">2019-08-12T16:30:04Z</dcterms:created>
  <dcterms:modified xsi:type="dcterms:W3CDTF">2019-08-29T15:10:28Z</dcterms:modified>
</cp:coreProperties>
</file>